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1.cec.eu.int\HOMES\107\cipolao\Desktop\"/>
    </mc:Choice>
  </mc:AlternateContent>
  <bookViews>
    <workbookView xWindow="0" yWindow="0" windowWidth="28800" windowHeight="11400" activeTab="1"/>
  </bookViews>
  <sheets>
    <sheet name="instructions" sheetId="9" r:id="rId1"/>
    <sheet name="self-assessment" sheetId="7" r:id="rId2"/>
    <sheet name="list of countries" sheetId="8" state="hidden" r:id="rId3"/>
  </sheets>
  <definedNames>
    <definedName name="_xlnm._FilterDatabase" localSheetId="2" hidden="1">'list of countries'!$A$1:$C$247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7" l="1"/>
  <c r="E25" i="7" l="1"/>
  <c r="F25" i="7" s="1"/>
  <c r="C23" i="7"/>
  <c r="E17" i="7"/>
  <c r="E16" i="7"/>
  <c r="E12" i="7"/>
  <c r="F12" i="7" s="1"/>
  <c r="D10" i="7"/>
  <c r="E23" i="7" l="1"/>
</calcChain>
</file>

<file path=xl/sharedStrings.xml><?xml version="1.0" encoding="utf-8"?>
<sst xmlns="http://schemas.openxmlformats.org/spreadsheetml/2006/main" count="792" uniqueCount="538">
  <si>
    <t>CALL DEADLINE</t>
  </si>
  <si>
    <t>ES</t>
  </si>
  <si>
    <t>FR</t>
  </si>
  <si>
    <t>AL</t>
  </si>
  <si>
    <t>Albania</t>
  </si>
  <si>
    <t>AC</t>
  </si>
  <si>
    <t>AM</t>
  </si>
  <si>
    <t>Armenia</t>
  </si>
  <si>
    <t>BA</t>
  </si>
  <si>
    <t>CH</t>
  </si>
  <si>
    <t>Switzerland</t>
  </si>
  <si>
    <t>FO</t>
  </si>
  <si>
    <t>Faroe Islands</t>
  </si>
  <si>
    <t>GE</t>
  </si>
  <si>
    <t>Georgia</t>
  </si>
  <si>
    <t>IL</t>
  </si>
  <si>
    <t>Israel</t>
  </si>
  <si>
    <t>IS</t>
  </si>
  <si>
    <t>Iceland</t>
  </si>
  <si>
    <t>MD</t>
  </si>
  <si>
    <t>ME</t>
  </si>
  <si>
    <t>Montenegro</t>
  </si>
  <si>
    <t>MK</t>
  </si>
  <si>
    <t>NO</t>
  </si>
  <si>
    <t>Norway</t>
  </si>
  <si>
    <t>RS</t>
  </si>
  <si>
    <t>Serbia</t>
  </si>
  <si>
    <t>TN</t>
  </si>
  <si>
    <t>Tunisia</t>
  </si>
  <si>
    <t>TR</t>
  </si>
  <si>
    <t>Turkey</t>
  </si>
  <si>
    <t>UA</t>
  </si>
  <si>
    <t>Ukraine</t>
  </si>
  <si>
    <t>AT</t>
  </si>
  <si>
    <t>Austria</t>
  </si>
  <si>
    <t>MS</t>
  </si>
  <si>
    <t>BE</t>
  </si>
  <si>
    <t>Belgium</t>
  </si>
  <si>
    <t>BG</t>
  </si>
  <si>
    <t>Bulgaria</t>
  </si>
  <si>
    <t>CY</t>
  </si>
  <si>
    <t>Cyprus</t>
  </si>
  <si>
    <t>CZ</t>
  </si>
  <si>
    <t>DE</t>
  </si>
  <si>
    <t>Germany</t>
  </si>
  <si>
    <t>DK</t>
  </si>
  <si>
    <t>Denmark</t>
  </si>
  <si>
    <t>EE</t>
  </si>
  <si>
    <t>Estonia</t>
  </si>
  <si>
    <t>Greece</t>
  </si>
  <si>
    <t>Spain</t>
  </si>
  <si>
    <t>FI</t>
  </si>
  <si>
    <t>Finland</t>
  </si>
  <si>
    <t>France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</si>
  <si>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</si>
  <si>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</si>
  <si>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</si>
  <si>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</si>
  <si>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</si>
  <si>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</si>
  <si>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</si>
  <si>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</si>
  <si>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</si>
  <si>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</si>
  <si>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</si>
  <si>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</si>
  <si>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</si>
  <si>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</si>
  <si>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</si>
  <si>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</si>
  <si>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</si>
  <si>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</si>
  <si>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</si>
  <si>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</si>
  <si>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</si>
  <si>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</si>
  <si>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</si>
  <si>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</si>
  <si>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</si>
  <si>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</si>
  <si>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</si>
  <si>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</si>
  <si>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</si>
  <si>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</si>
  <si>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United Kingdom</t>
  </si>
  <si>
    <t>IN</t>
  </si>
  <si>
    <t>Country Name</t>
  </si>
  <si>
    <t>CODE</t>
  </si>
  <si>
    <t>Afghanistan</t>
  </si>
  <si>
    <t>AF</t>
  </si>
  <si>
    <t>Aland Islands</t>
  </si>
  <si>
    <t>AX</t>
  </si>
  <si>
    <t>Algeria</t>
  </si>
  <si>
    <t>DZ</t>
  </si>
  <si>
    <t>American Samoa</t>
  </si>
  <si>
    <t>AS</t>
  </si>
  <si>
    <t>Andorra</t>
  </si>
  <si>
    <t>AD</t>
  </si>
  <si>
    <t>Angola</t>
  </si>
  <si>
    <t>AO</t>
  </si>
  <si>
    <t>Anguilla</t>
  </si>
  <si>
    <t>AI</t>
  </si>
  <si>
    <t>Antarctica</t>
  </si>
  <si>
    <t>AQ</t>
  </si>
  <si>
    <t>Antigua and Barbuda</t>
  </si>
  <si>
    <t>AG</t>
  </si>
  <si>
    <t>Argentina</t>
  </si>
  <si>
    <t>AR</t>
  </si>
  <si>
    <t>Aruba</t>
  </si>
  <si>
    <t>AW</t>
  </si>
  <si>
    <t>Australia</t>
  </si>
  <si>
    <t>AU</t>
  </si>
  <si>
    <t>Azerbaijan</t>
  </si>
  <si>
    <t>AZ</t>
  </si>
  <si>
    <t>Bahamas</t>
  </si>
  <si>
    <t>BS</t>
  </si>
  <si>
    <t>Bahrain</t>
  </si>
  <si>
    <t>BH</t>
  </si>
  <si>
    <t>Bangladesh</t>
  </si>
  <si>
    <t>BD</t>
  </si>
  <si>
    <t>Barbados</t>
  </si>
  <si>
    <t>BB</t>
  </si>
  <si>
    <t>Belarus</t>
  </si>
  <si>
    <t>BY</t>
  </si>
  <si>
    <t>Belize</t>
  </si>
  <si>
    <t>BZ</t>
  </si>
  <si>
    <t>Benin</t>
  </si>
  <si>
    <t>BJ</t>
  </si>
  <si>
    <t>Bermuda</t>
  </si>
  <si>
    <t>BM</t>
  </si>
  <si>
    <t>Bhutan</t>
  </si>
  <si>
    <t>BT</t>
  </si>
  <si>
    <t>Bolivia, Plurinational State of</t>
  </si>
  <si>
    <t>BO</t>
  </si>
  <si>
    <t>Bosnia and Herzegovina</t>
  </si>
  <si>
    <t>Botswana</t>
  </si>
  <si>
    <t>BW</t>
  </si>
  <si>
    <t>Bouvet Island</t>
  </si>
  <si>
    <t>BV</t>
  </si>
  <si>
    <t>Brazil</t>
  </si>
  <si>
    <t>BR</t>
  </si>
  <si>
    <t>British Indian Ocean Territory</t>
  </si>
  <si>
    <t>IO</t>
  </si>
  <si>
    <t>Brunei Darussalam</t>
  </si>
  <si>
    <t>BN</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</si>
  <si>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</si>
  <si>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</si>
  <si>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</si>
  <si>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</si>
  <si>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</si>
  <si>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</si>
  <si>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</si>
  <si>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</si>
  <si>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</si>
  <si>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</si>
  <si>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</si>
  <si>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</si>
  <si>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</si>
  <si>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</si>
  <si>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</si>
  <si>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</si>
  <si>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</si>
  <si>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</si>
  <si>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</si>
  <si>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</si>
  <si>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 (People's Republic of)</t>
  </si>
  <si>
    <t>CN</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</si>
  <si>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</si>
  <si>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</si>
  <si>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</si>
  <si>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</si>
  <si>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</si>
  <si>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</si>
  <si>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</si>
  <si>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</si>
  <si>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</si>
  <si>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</si>
  <si>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</si>
  <si>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</si>
  <si>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</si>
  <si>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</si>
  <si>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</si>
  <si>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</si>
  <si>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Cote d'Ivoire</t>
  </si>
  <si>
    <t>CI</t>
  </si>
  <si>
    <t>Cuba</t>
  </si>
  <si>
    <t>CU</t>
  </si>
  <si>
    <t>Czechia</t>
  </si>
  <si>
    <t>Djibouti</t>
  </si>
  <si>
    <t>DJ</t>
  </si>
  <si>
    <t>Dominica</t>
  </si>
  <si>
    <t>DM</t>
  </si>
  <si>
    <t>Dominican Republic</t>
  </si>
  <si>
    <t>DO</t>
  </si>
  <si>
    <t>Ecuador</t>
  </si>
  <si>
    <t>EC</t>
  </si>
  <si>
    <t>Egypt</t>
  </si>
  <si>
    <t>EG</t>
  </si>
  <si>
    <t>El Salvador</t>
  </si>
  <si>
    <t>SV</t>
  </si>
  <si>
    <t>Equatorial Guinea</t>
  </si>
  <si>
    <t>GQ</t>
  </si>
  <si>
    <t>Eritrea</t>
  </si>
  <si>
    <t>ER</t>
  </si>
  <si>
    <t>Ethiopia</t>
  </si>
  <si>
    <t>ET</t>
  </si>
  <si>
    <t>Falkland Islands (Malvinas)</t>
  </si>
  <si>
    <t>FK</t>
  </si>
  <si>
    <t>Fiji</t>
  </si>
  <si>
    <t>FJ</t>
  </si>
  <si>
    <t>French Guiana</t>
  </si>
  <si>
    <t>GF</t>
  </si>
  <si>
    <t>French Polynesia</t>
  </si>
  <si>
    <t>PF</t>
  </si>
  <si>
    <t>French Southern Territories</t>
  </si>
  <si>
    <t>TF</t>
  </si>
  <si>
    <t>Gabon</t>
  </si>
  <si>
    <t>GA</t>
  </si>
  <si>
    <t>Gambia</t>
  </si>
  <si>
    <t>GM</t>
  </si>
  <si>
    <t>Ghana</t>
  </si>
  <si>
    <t>GH</t>
  </si>
  <si>
    <t>Gibraltar</t>
  </si>
  <si>
    <t>GI</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</si>
  <si>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</si>
  <si>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</si>
  <si>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</si>
  <si>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</si>
  <si>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</si>
  <si>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</si>
  <si>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</si>
  <si>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</si>
  <si>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</si>
  <si>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</si>
  <si>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</si>
  <si>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</si>
  <si>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</si>
  <si>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</si>
  <si>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</si>
  <si>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</si>
  <si>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</si>
  <si>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</si>
  <si>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</si>
  <si>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</si>
  <si>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</si>
  <si>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</si>
  <si>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</si>
  <si>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</si>
  <si>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</si>
  <si>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</si>
  <si>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</si>
  <si>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</si>
  <si>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</si>
  <si>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India</t>
  </si>
  <si>
    <t>Indonesia</t>
  </si>
  <si>
    <t>ID</t>
  </si>
  <si>
    <t>Iran (Islamic Republic of)</t>
  </si>
  <si>
    <t>IR</t>
  </si>
  <si>
    <t>Iraq</t>
  </si>
  <si>
    <t>IQ</t>
  </si>
  <si>
    <t>Isle of Man</t>
  </si>
  <si>
    <t>IM</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</si>
  <si>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</si>
  <si>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</si>
  <si>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</si>
  <si>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</si>
  <si>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</si>
  <si>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</si>
  <si>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</si>
  <si>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</si>
  <si>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</si>
  <si>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</si>
  <si>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</si>
  <si>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</si>
  <si>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</si>
  <si>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</si>
  <si>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</si>
  <si>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</si>
  <si>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</si>
  <si>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</si>
  <si>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</si>
  <si>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</si>
  <si>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</si>
  <si>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KG</t>
  </si>
  <si>
    <t>Lao People's Democratic Republic</t>
  </si>
  <si>
    <t>LA</t>
  </si>
  <si>
    <t>Lebanon</t>
  </si>
  <si>
    <t>LB</t>
  </si>
  <si>
    <t>Lesotho</t>
  </si>
  <si>
    <t>LS</t>
  </si>
  <si>
    <t>Liberia</t>
  </si>
  <si>
    <t>LR</t>
  </si>
  <si>
    <t>Libyan Arab Jamahiriya</t>
  </si>
  <si>
    <t>LY</t>
  </si>
  <si>
    <t>Liechtenstein</t>
  </si>
  <si>
    <t>LI</t>
  </si>
  <si>
    <t>Macao</t>
  </si>
  <si>
    <t>MO</t>
  </si>
  <si>
    <t>North Macedonia</t>
  </si>
  <si>
    <t>Madagascar</t>
  </si>
  <si>
    <t>MG</t>
  </si>
  <si>
    <t>Malawi</t>
  </si>
  <si>
    <t>MW</t>
  </si>
  <si>
    <t>Malaysia</t>
  </si>
  <si>
    <t>MY</t>
  </si>
  <si>
    <t>Maldives</t>
  </si>
  <si>
    <t>MV</t>
  </si>
  <si>
    <t>Mali</t>
  </si>
  <si>
    <t>ML</t>
  </si>
  <si>
    <t>Marshall Islands</t>
  </si>
  <si>
    <t>MH</t>
  </si>
  <si>
    <t>Martinique</t>
  </si>
  <si>
    <t>MQ</t>
  </si>
  <si>
    <t>Mauritania</t>
  </si>
  <si>
    <t>MR</t>
  </si>
  <si>
    <t>Mauritius</t>
  </si>
  <si>
    <t>MU</t>
  </si>
  <si>
    <t>Mayotte</t>
  </si>
  <si>
    <t>YT</t>
  </si>
  <si>
    <t>Mexico</t>
  </si>
  <si>
    <t>MX</t>
  </si>
  <si>
    <t>Micronesia, Federated States of</t>
  </si>
  <si>
    <t>FM</t>
  </si>
  <si>
    <t>Moldova (Republic of)</t>
  </si>
  <si>
    <t>Monaco</t>
  </si>
  <si>
    <t>MC</t>
  </si>
  <si>
    <t>Mongolia</t>
  </si>
  <si>
    <t>MN</t>
  </si>
  <si>
    <t>Montserrat</t>
  </si>
  <si>
    <t>Morocco</t>
  </si>
  <si>
    <t>MA</t>
  </si>
  <si>
    <t>Mozambique</t>
  </si>
  <si>
    <t>MZ</t>
  </si>
  <si>
    <t>Myanmar</t>
  </si>
  <si>
    <t>MM</t>
  </si>
  <si>
    <t>Namibia</t>
  </si>
  <si>
    <t>NA</t>
  </si>
  <si>
    <t>Nauru</t>
  </si>
  <si>
    <t>NR</t>
  </si>
  <si>
    <t>Nepal</t>
  </si>
  <si>
    <t>NP</t>
  </si>
  <si>
    <t>Netherlands Antilles</t>
  </si>
  <si>
    <t>AN</t>
  </si>
  <si>
    <t>New Caledonia</t>
  </si>
  <si>
    <t>NC</t>
  </si>
  <si>
    <t>New Zealand</t>
  </si>
  <si>
    <t>NZ</t>
  </si>
  <si>
    <t>Nicaragua</t>
  </si>
  <si>
    <t>NI</t>
  </si>
  <si>
    <t>Niger</t>
  </si>
  <si>
    <t>NE</t>
  </si>
  <si>
    <t>Nigeria</t>
  </si>
  <si>
    <t>NG</t>
  </si>
  <si>
    <t>Niue</t>
  </si>
  <si>
    <t>NU</t>
  </si>
  <si>
    <t>Norfolk Island</t>
  </si>
  <si>
    <t>NF</t>
  </si>
  <si>
    <t>Northern Mariana Islands</t>
  </si>
  <si>
    <t>MP</t>
  </si>
  <si>
    <t>Oman</t>
  </si>
  <si>
    <t>OM</t>
  </si>
  <si>
    <t>Pakistan</t>
  </si>
  <si>
    <t>PK</t>
  </si>
  <si>
    <t>Palau</t>
  </si>
  <si>
    <t>PW</t>
  </si>
  <si>
    <t>Palestine</t>
  </si>
  <si>
    <t>PS</t>
  </si>
  <si>
    <t>Panama</t>
  </si>
  <si>
    <t>PA</t>
  </si>
  <si>
    <t>PG</t>
  </si>
  <si>
    <t>Paraguay</t>
  </si>
  <si>
    <t>PY</t>
  </si>
  <si>
    <t>Peru</t>
  </si>
  <si>
    <t>PE</t>
  </si>
  <si>
    <t>Philippines</t>
  </si>
  <si>
    <t>PH</t>
  </si>
  <si>
    <t>Pitcairn</t>
  </si>
  <si>
    <t>PN</t>
  </si>
  <si>
    <t>Puerto Rico</t>
  </si>
  <si>
    <t>PR</t>
  </si>
  <si>
    <t>Qatar</t>
  </si>
  <si>
    <t>QA</t>
  </si>
  <si>
    <t>Reunion  Réunion</t>
  </si>
  <si>
    <t>RE</t>
  </si>
  <si>
    <t>Russian Federation</t>
  </si>
  <si>
    <t>RU</t>
  </si>
  <si>
    <t>Rwanda</t>
  </si>
  <si>
    <t>RW</t>
  </si>
  <si>
    <t>Saint Barthélemy</t>
  </si>
  <si>
    <t>BL</t>
  </si>
  <si>
    <t>Saint Helena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</si>
  <si>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</si>
  <si>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</si>
  <si>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</si>
  <si>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</si>
  <si>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</si>
  <si>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</si>
  <si>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</si>
  <si>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</si>
  <si>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</si>
  <si>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</si>
  <si>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</si>
  <si>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</si>
  <si>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</si>
  <si>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</si>
  <si>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</si>
  <si>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</si>
  <si>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</si>
  <si>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</si>
  <si>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</si>
  <si>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</si>
  <si>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</si>
  <si>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Seychelles</t>
  </si>
  <si>
    <t>SC</t>
  </si>
  <si>
    <t>Sierra Leone</t>
  </si>
  <si>
    <t>SL</t>
  </si>
  <si>
    <t>Singapore</t>
  </si>
  <si>
    <t>SG</t>
  </si>
  <si>
    <t>Solomon Islands</t>
  </si>
  <si>
    <t>SB</t>
  </si>
  <si>
    <t>Somalia</t>
  </si>
  <si>
    <t>SO</t>
  </si>
  <si>
    <t>South Africa</t>
  </si>
  <si>
    <t>ZA</t>
  </si>
  <si>
    <t>South Georgia and the South Sandwich Islands</t>
  </si>
  <si>
    <t>GS</t>
  </si>
  <si>
    <t>Sri Lanka</t>
  </si>
  <si>
    <t>LK</t>
  </si>
  <si>
    <t>Sudan</t>
  </si>
  <si>
    <t>SD</t>
  </si>
  <si>
    <t>Suriname</t>
  </si>
  <si>
    <t>SR</t>
  </si>
  <si>
    <t>Svalbard and Jan Mayen</t>
  </si>
  <si>
    <t>SJ</t>
  </si>
  <si>
    <t>Swaziland</t>
  </si>
  <si>
    <t>SZ</t>
  </si>
  <si>
    <t>Syrian Arab Republic</t>
  </si>
  <si>
    <t>SY</t>
  </si>
  <si>
    <t>Taiwan</t>
  </si>
  <si>
    <t>TW</t>
  </si>
  <si>
    <t>Tajikistan</t>
  </si>
  <si>
    <t>TJ</t>
  </si>
  <si>
    <t>Tanzania, United Republic of</t>
  </si>
  <si>
    <t>TZ</t>
  </si>
  <si>
    <t>Thailand</t>
  </si>
  <si>
    <t>TH</t>
  </si>
  <si>
    <t>Timor-Leste</t>
  </si>
  <si>
    <t>TL</t>
  </si>
  <si>
    <t>Togo</t>
  </si>
  <si>
    <t>TG</t>
  </si>
  <si>
    <t>Tokelau</t>
  </si>
  <si>
    <t>TK</t>
  </si>
  <si>
    <t>Tonga</t>
  </si>
  <si>
    <t>TO</t>
  </si>
  <si>
    <t>Trinidad and Tobago</t>
  </si>
  <si>
    <t>TT</t>
  </si>
  <si>
    <t>Turkmenistan</t>
  </si>
  <si>
    <t>TM</t>
  </si>
  <si>
    <t>Turks and Caicos Islands</t>
  </si>
  <si>
    <t>TC</t>
  </si>
  <si>
    <t>Tuvalu</t>
  </si>
  <si>
    <t>TV</t>
  </si>
  <si>
    <t>Uganda</t>
  </si>
  <si>
    <t>UG</t>
  </si>
  <si>
    <t>United Arab Emirates</t>
  </si>
  <si>
    <t>AE</t>
  </si>
  <si>
    <t>GB</t>
  </si>
  <si>
    <t>United States</t>
  </si>
  <si>
    <t>US</t>
  </si>
  <si>
    <t>United States Minor Outlying Islands</t>
  </si>
  <si>
    <t>UM</t>
  </si>
  <si>
    <t>Uruguay</t>
  </si>
  <si>
    <t>UY</t>
  </si>
  <si>
    <t>Uzbekistan</t>
  </si>
  <si>
    <t>UZ</t>
  </si>
  <si>
    <t>Vanuatu</t>
  </si>
  <si>
    <t>VU</t>
  </si>
  <si>
    <t>Venezuela</t>
  </si>
  <si>
    <t>VE</t>
  </si>
  <si>
    <t>Viet Nam</t>
  </si>
  <si>
    <t>VN</t>
  </si>
  <si>
    <t>Virgin Islands, British</t>
  </si>
  <si>
    <t>VG</t>
  </si>
  <si>
    <t>Virgin Islands, U.S.</t>
  </si>
  <si>
    <t>VI</t>
  </si>
  <si>
    <t>Wallis and Futuna</t>
  </si>
  <si>
    <t>WF</t>
  </si>
  <si>
    <t>Western Sahara</t>
  </si>
  <si>
    <t>EH</t>
  </si>
  <si>
    <t>Yemen</t>
  </si>
  <si>
    <t>YE</t>
  </si>
  <si>
    <t>Zambia</t>
  </si>
  <si>
    <t>ZM</t>
  </si>
  <si>
    <t>Zimbabwe</t>
  </si>
  <si>
    <t>ZW</t>
  </si>
  <si>
    <t>TYPE</t>
  </si>
  <si>
    <t>TOTAL</t>
  </si>
  <si>
    <t>Less than 8 years experience?</t>
  </si>
  <si>
    <t>-days-</t>
  </si>
  <si>
    <t>Deductions on 8 years research experience</t>
  </si>
  <si>
    <r>
      <t xml:space="preserve">Less than 8 years experience </t>
    </r>
    <r>
      <rPr>
        <b/>
        <i/>
        <u/>
        <sz val="11"/>
        <color theme="1"/>
        <rFont val="Calibri"/>
        <family val="2"/>
        <scheme val="minor"/>
      </rPr>
      <t>with deductions</t>
    </r>
    <r>
      <rPr>
        <b/>
        <i/>
        <sz val="11"/>
        <color theme="1"/>
        <rFont val="Calibri"/>
        <family val="2"/>
        <scheme val="minor"/>
      </rPr>
      <t>?</t>
    </r>
  </si>
  <si>
    <t xml:space="preserve">Maternity leave:   </t>
  </si>
  <si>
    <t xml:space="preserve">Paternity leave:   </t>
  </si>
  <si>
    <t xml:space="preserve">Career breaks:   </t>
  </si>
  <si>
    <t xml:space="preserve">National service:   </t>
  </si>
  <si>
    <t xml:space="preserve">Long term sick leave:   </t>
  </si>
  <si>
    <t xml:space="preserve">Research experience in third country:   </t>
  </si>
  <si>
    <t xml:space="preserve">PhD award date:   </t>
  </si>
  <si>
    <t xml:space="preserve">Gender:   </t>
  </si>
  <si>
    <t>STEP 1</t>
  </si>
  <si>
    <t>STEP 2</t>
  </si>
  <si>
    <t>MSCA-PF: self-assessment tool - 8 years of research experience</t>
  </si>
  <si>
    <t xml:space="preserve">-indicate the date of PhD award (mandatory)
-indicate the gender of the researcher (optional)
-fill out any relevant category of deduction, in days, do not deduct the same period in multiple categories
Note: time not spent working in research is for example teaching, student counselling, administrative activities, but can also contain other types of activities. </t>
  </si>
  <si>
    <t>1.</t>
  </si>
  <si>
    <t>Indicate the date of PhD award (mandatory)</t>
  </si>
  <si>
    <t>2.</t>
  </si>
  <si>
    <t>Indicate the gender of the researcher (optional)</t>
  </si>
  <si>
    <t>3.</t>
  </si>
  <si>
    <t xml:space="preserve">Maternity leave: </t>
  </si>
  <si>
    <t>Paternity leave:</t>
  </si>
  <si>
    <t>Consult the final outcome of the self-assessment</t>
  </si>
  <si>
    <t>Exact duration per child born after the PhD award date.</t>
  </si>
  <si>
    <t>Any other career breaks, such as unemployment.</t>
  </si>
  <si>
    <t>Time spent in national service.</t>
  </si>
  <si>
    <t>Only documented periods of more than 30 days are considered as long term sick leave.</t>
  </si>
  <si>
    <t>MSCA-PF: self-assessment tool - 8 years of research experience - INSTRUCTIONS</t>
  </si>
  <si>
    <t>Consult the initial outcome of the self-assessment, and if needed proceed to step 2</t>
  </si>
  <si>
    <t xml:space="preserve">start date employment:   </t>
  </si>
  <si>
    <t xml:space="preserve">end date employment:   </t>
  </si>
  <si>
    <t xml:space="preserve">RESULT:   </t>
  </si>
  <si>
    <t xml:space="preserve">% FTE spent not in research:   </t>
  </si>
  <si>
    <t xml:space="preserve">Time spent not working in research:   </t>
  </si>
  <si>
    <t>calculator for non-research experience</t>
  </si>
  <si>
    <t>Fill out any relevant category of deduction (using full days) - do not deduct the same period in multiple categories:</t>
  </si>
  <si>
    <t xml:space="preserve">Minimum 548 days per child born after the PhD award date, or the exact duration, whichever is longest. </t>
  </si>
  <si>
    <t xml:space="preserve"> The period spent in a non-research position should be completely deducted from the FTE experience in research. However, for a period spent in a research position, the time spent outside of your main research activity (including teaching) could be deducted as a percentage of FTE provided that it can be documented by e.g. work contract/job description and quantified based on documentation/proof which the host organisation (beneficiary) needs to keep for their records (not to be included in the proposal).
Please use the embedded calculator in the wizard for each of your employment contract(s) for a calculation of the FTE to be deducted from the research experience. 
</t>
  </si>
  <si>
    <t>Such research activities can be deducted only for nationals or long-term residents of Member States or Associated Countries, wishing to reintegrate in Europe, and participating in European Postdoctoral Fellowships.</t>
  </si>
  <si>
    <r>
      <rPr>
        <b/>
        <i/>
        <sz val="11"/>
        <color theme="1"/>
        <rFont val="Calibri"/>
        <family val="2"/>
        <scheme val="minor"/>
      </rPr>
      <t>Disclaimer:</t>
    </r>
    <r>
      <rPr>
        <i/>
        <sz val="11"/>
        <color theme="1"/>
        <rFont val="Calibri"/>
        <family val="2"/>
        <scheme val="minor"/>
      </rPr>
      <t xml:space="preserve"> 
This is a self-assessment tool based on the MSCA-PF Work Programme and Guide for Applicants. It is not a formal clearance of eligibility and it is provided as an example of calculation for information purposes only. Full eligibility checks may be performed by REA at any stage after the call deadline against the parts A and B of the submitted proposal.
When filling the relevant category for deduction make sure you do not deduct the same period in multiple categories. Please note that the applicant remains solely responsible for the eligibility of the fellow. Ensure that correct and consistent data are entered in the parts A and Part B of the proposal as only these data will be taken into account for the eligibility check. The data entered as deduction from the research experience must be documented  and quantified based on documentation/proof which the host organization (beneficiary)needs to keep for their records. 
Calculations are done based on 1 year = 365 days.
Any PhD awarded after 14/09/2014 automatically complies with the 8-year rule.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</si>
</sst>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font>
      <sz val="11"/>
      <color theme="1"/>
      <name val="Calibri"/>
      <family val="2"/>
      <scheme val="minor"/>
    </font>
    <font>
      <b/>
      <sz val="11"/>
      <color rgb="FF3F3F3F"/>
      <name val="Calibri"/>
      <family val="2"/>
      <scheme val="minor"/>
    </font>
    <font>
      <i/>
      <sz val="11"/>
      <color rgb="FF7F7F7F"/>
      <name val="Calibri"/>
      <family val="2"/>
      <scheme val="minor"/>
    </font>
    <font>
      <sz val="10"/>
      <color indexed="8"/>
      <name val="Arial"/>
      <family val="2"/>
    </font>
    <font>
      <sz val="10"/>
      <color indexed="8"/>
      <name val="Arial Unicode MS"/>
      <family val="2"/>
    </font>
    <font>
      <sz val="10"/>
      <name val="Arial"/>
      <family val="2"/>
    </font>
    <font>
      <b/>
      <sz val="11"/>
      <color theme="1"/>
      <name val="Calibri"/>
      <family val="2"/>
      <scheme val="minor"/>
    </font>
    <font>
      <i/>
      <sz val="11"/>
      <color theme="1"/>
      <name val="Calibri"/>
      <family val="2"/>
      <scheme val="minor"/>
    </font>
    <font>
      <sz val="11"/>
      <color indexed="8"/>
      <name val="Calibri"/>
      <family val="2"/>
      <scheme val="minor"/>
    </font>
    <font>
      <b/>
      <i/>
      <sz val="11"/>
      <color theme="1"/>
      <name val="Calibri"/>
      <family val="2"/>
      <scheme val="minor"/>
    </font>
    <font>
      <b/>
      <sz val="11"/>
      <color indexed="8"/>
      <name val="Calibri"/>
      <family val="2"/>
      <scheme val="minor"/>
    </font>
    <font>
      <b/>
      <i/>
      <u/>
      <sz val="11"/>
      <color theme="1"/>
      <name val="Calibri"/>
      <family val="2"/>
      <scheme val="minor"/>
    </font>
    <font>
      <i/>
      <u/>
      <sz val="11"/>
      <color theme="1"/>
      <name val="Calibri"/>
      <family val="2"/>
      <scheme val="minor"/>
    </font>
  </fonts>
  <fills count="9">
    <fill>
      <patternFill patternType="none"/>
    </fill>
    <fill>
      <patternFill patternType="gray125"/>
    </fill>
    <fill>
      <patternFill patternType="solid">
        <fgColor rgb="FFF2F2F2"/>
      </patternFill>
    </fill>
    <fill>
      <patternFill patternType="solid">
        <fgColor indexed="22"/>
        <bgColor indexed="9"/>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19">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style="thin">
        <color theme="5"/>
      </left>
      <right style="hair">
        <color auto="1"/>
      </right>
      <top style="thin">
        <color theme="5"/>
      </top>
      <bottom style="thin">
        <color theme="5"/>
      </bottom>
      <diagonal/>
    </border>
    <border>
      <left style="thin">
        <color rgb="FF3F3F3F"/>
      </left>
      <right style="hair">
        <color auto="1"/>
      </right>
      <top style="thin">
        <color rgb="FF3F3F3F"/>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0" borderId="0" applyNumberFormat="0" applyFill="0" applyBorder="0" applyAlignment="0" applyProtection="0"/>
    <xf numFmtId="0" fontId="3" fillId="0" borderId="0"/>
    <xf numFmtId="0" fontId="5" fillId="0" borderId="0" applyNumberFormat="0" applyFont="0" applyFill="0" applyBorder="0" applyAlignment="0" applyProtection="0"/>
  </cellStyleXfs>
  <cellXfs count="62">
    <xf numFmtId="0" fontId="0" fillId="0" borderId="0" xfId="0"/>
    <xf numFmtId="0" fontId="0" fillId="0" borderId="0" xfId="0" applyBorder="1"/>
    <xf numFmtId="0" fontId="3" fillId="3" borderId="0" xfId="3" applyFont="1" applyFill="1" applyBorder="1"/>
    <xf numFmtId="0" fontId="3" fillId="0" borderId="0" xfId="3" applyBorder="1"/>
    <xf numFmtId="0" fontId="4" fillId="0" borderId="0" xfId="3" applyFont="1" applyBorder="1" applyAlignment="1">
      <alignment wrapText="1"/>
    </xf>
    <xf numFmtId="0" fontId="2" fillId="0" borderId="0" xfId="2" applyFont="1" applyBorder="1" applyProtection="1"/>
    <xf numFmtId="0" fontId="0" fillId="0" borderId="0" xfId="0" applyFont="1" applyAlignment="1" applyProtection="1">
      <alignment horizontal="center"/>
    </xf>
    <xf numFmtId="0" fontId="0" fillId="0" borderId="0" xfId="0" applyFont="1" applyProtection="1"/>
    <xf numFmtId="2" fontId="0" fillId="0" borderId="0" xfId="0" applyNumberFormat="1" applyFont="1" applyAlignment="1" applyProtection="1">
      <alignment horizontal="center"/>
    </xf>
    <xf numFmtId="0" fontId="0" fillId="0" borderId="0" xfId="0" applyFont="1" applyBorder="1" applyProtection="1"/>
    <xf numFmtId="2" fontId="0" fillId="0" borderId="0" xfId="0" applyNumberFormat="1" applyFont="1" applyBorder="1" applyAlignment="1" applyProtection="1">
      <alignment horizontal="center"/>
    </xf>
    <xf numFmtId="0" fontId="0" fillId="0" borderId="0" xfId="0" applyFont="1" applyFill="1" applyBorder="1" applyAlignment="1" applyProtection="1">
      <alignment horizontal="left" vertical="center" wrapText="1"/>
    </xf>
    <xf numFmtId="14" fontId="0" fillId="0" borderId="0" xfId="0" applyNumberFormat="1" applyFont="1" applyAlignment="1" applyProtection="1">
      <alignment horizontal="center"/>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14" fontId="8" fillId="0" borderId="3" xfId="3" applyNumberFormat="1" applyFont="1" applyBorder="1" applyAlignment="1" applyProtection="1">
      <alignment horizontal="center" vertical="center"/>
      <protection locked="0"/>
    </xf>
    <xf numFmtId="0" fontId="7" fillId="0" borderId="0" xfId="0" applyFont="1" applyAlignment="1" applyProtection="1">
      <alignment horizontal="right"/>
    </xf>
    <xf numFmtId="0" fontId="0" fillId="0" borderId="0" xfId="0" quotePrefix="1" applyFont="1" applyBorder="1" applyAlignment="1" applyProtection="1">
      <alignment horizontal="center" vertical="center"/>
    </xf>
    <xf numFmtId="0" fontId="0" fillId="0" borderId="0" xfId="0" applyFont="1" applyBorder="1" applyAlignment="1" applyProtection="1">
      <alignment horizontal="right"/>
    </xf>
    <xf numFmtId="0" fontId="6" fillId="0" borderId="0" xfId="0" applyFont="1" applyFill="1" applyBorder="1" applyAlignment="1" applyProtection="1">
      <alignment horizontal="right"/>
    </xf>
    <xf numFmtId="0" fontId="10" fillId="0" borderId="0" xfId="3" applyFont="1" applyAlignment="1" applyProtection="1">
      <alignment horizontal="center"/>
    </xf>
    <xf numFmtId="0" fontId="12" fillId="0" borderId="0" xfId="0" applyFont="1" applyFill="1" applyBorder="1" applyAlignment="1" applyProtection="1">
      <alignment horizontal="center" vertical="center" wrapText="1"/>
    </xf>
    <xf numFmtId="0" fontId="8" fillId="0" borderId="3" xfId="3" applyNumberFormat="1" applyFont="1" applyBorder="1" applyAlignment="1" applyProtection="1">
      <alignment horizontal="center" vertical="center"/>
      <protection locked="0"/>
    </xf>
    <xf numFmtId="0" fontId="0" fillId="0" borderId="0" xfId="0" applyFont="1" applyBorder="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vertical="center"/>
    </xf>
    <xf numFmtId="2" fontId="0" fillId="0" borderId="0" xfId="0" applyNumberFormat="1" applyFont="1" applyBorder="1" applyAlignment="1" applyProtection="1">
      <alignment horizontal="center" vertical="center"/>
    </xf>
    <xf numFmtId="0" fontId="0" fillId="6" borderId="0" xfId="0" applyFont="1" applyFill="1" applyBorder="1" applyAlignment="1" applyProtection="1">
      <alignment horizontal="right" vertical="center" wrapText="1"/>
    </xf>
    <xf numFmtId="0" fontId="0" fillId="0" borderId="5" xfId="0" applyFont="1" applyBorder="1" applyAlignment="1" applyProtection="1"/>
    <xf numFmtId="164" fontId="1" fillId="2" borderId="1" xfId="1" applyNumberFormat="1" applyFont="1" applyAlignment="1" applyProtection="1">
      <alignment horizontal="center" vertical="center"/>
    </xf>
    <xf numFmtId="0" fontId="0" fillId="0" borderId="6" xfId="0" applyFont="1" applyBorder="1" applyAlignment="1" applyProtection="1">
      <alignment horizontal="right"/>
    </xf>
    <xf numFmtId="0" fontId="0" fillId="0" borderId="0" xfId="0" applyAlignment="1">
      <alignment horizontal="right" vertical="center"/>
    </xf>
    <xf numFmtId="0" fontId="0" fillId="0" borderId="8" xfId="0" applyBorder="1" applyAlignment="1">
      <alignment horizontal="left" vertical="center" wrapText="1"/>
    </xf>
    <xf numFmtId="0" fontId="0" fillId="0" borderId="8" xfId="0" applyFont="1" applyBorder="1" applyAlignment="1" applyProtection="1">
      <alignment horizontal="left" vertical="center" wrapText="1"/>
    </xf>
    <xf numFmtId="0" fontId="6" fillId="0" borderId="0" xfId="0" applyFont="1" applyAlignment="1">
      <alignment horizontal="right"/>
    </xf>
    <xf numFmtId="0" fontId="6" fillId="0" borderId="0" xfId="0" applyFont="1"/>
    <xf numFmtId="0" fontId="6" fillId="0" borderId="0" xfId="0" applyFont="1" applyAlignment="1">
      <alignment horizontal="right" vertical="center"/>
    </xf>
    <xf numFmtId="0" fontId="0" fillId="0" borderId="0" xfId="0" applyAlignment="1">
      <alignment vertical="center"/>
    </xf>
    <xf numFmtId="0" fontId="12" fillId="0" borderId="4" xfId="0" applyFont="1" applyBorder="1" applyAlignment="1" applyProtection="1"/>
    <xf numFmtId="14" fontId="8" fillId="0" borderId="9" xfId="3" applyNumberFormat="1" applyFont="1" applyBorder="1" applyAlignment="1" applyProtection="1">
      <alignment horizontal="center" vertical="center"/>
      <protection locked="0"/>
    </xf>
    <xf numFmtId="10" fontId="8" fillId="0" borderId="9" xfId="3" applyNumberFormat="1" applyFont="1" applyBorder="1" applyAlignment="1" applyProtection="1">
      <alignment horizontal="center" vertical="center"/>
      <protection locked="0"/>
    </xf>
    <xf numFmtId="0" fontId="0" fillId="0" borderId="7" xfId="0" applyBorder="1" applyAlignment="1">
      <alignment horizontal="right"/>
    </xf>
    <xf numFmtId="1" fontId="1" fillId="2" borderId="10" xfId="1" applyNumberFormat="1" applyFont="1" applyBorder="1" applyAlignment="1" applyProtection="1">
      <alignment horizontal="center" vertical="center"/>
    </xf>
    <xf numFmtId="0" fontId="6" fillId="4" borderId="2" xfId="0" applyFont="1" applyFill="1" applyBorder="1" applyAlignment="1" applyProtection="1">
      <alignment horizontal="center" vertical="center"/>
    </xf>
    <xf numFmtId="0" fontId="9" fillId="5" borderId="0" xfId="0" applyFont="1" applyFill="1" applyAlignment="1">
      <alignment horizontal="left"/>
    </xf>
    <xf numFmtId="0" fontId="0" fillId="0" borderId="8" xfId="0" applyBorder="1" applyAlignment="1">
      <alignment horizontal="left" vertical="center" wrapText="1"/>
    </xf>
    <xf numFmtId="0" fontId="7" fillId="5" borderId="11" xfId="0" quotePrefix="1" applyFont="1" applyFill="1" applyBorder="1" applyAlignment="1" applyProtection="1">
      <alignment horizontal="left" vertical="top" wrapText="1"/>
    </xf>
    <xf numFmtId="0" fontId="7" fillId="5" borderId="12" xfId="0" quotePrefix="1" applyFont="1" applyFill="1" applyBorder="1" applyAlignment="1" applyProtection="1">
      <alignment horizontal="left" vertical="top" wrapText="1"/>
    </xf>
    <xf numFmtId="0" fontId="7" fillId="5" borderId="13" xfId="0" quotePrefix="1" applyFont="1" applyFill="1" applyBorder="1" applyAlignment="1" applyProtection="1">
      <alignment horizontal="left" vertical="top" wrapText="1"/>
    </xf>
    <xf numFmtId="0" fontId="7" fillId="5" borderId="14" xfId="0" quotePrefix="1" applyFont="1" applyFill="1" applyBorder="1" applyAlignment="1" applyProtection="1">
      <alignment horizontal="left" vertical="top" wrapText="1"/>
    </xf>
    <xf numFmtId="0" fontId="7" fillId="5" borderId="0" xfId="0" quotePrefix="1" applyFont="1" applyFill="1" applyBorder="1" applyAlignment="1" applyProtection="1">
      <alignment horizontal="left" vertical="top" wrapText="1"/>
    </xf>
    <xf numFmtId="0" fontId="7" fillId="5" borderId="15" xfId="0" quotePrefix="1" applyFont="1" applyFill="1" applyBorder="1" applyAlignment="1" applyProtection="1">
      <alignment horizontal="left" vertical="top" wrapText="1"/>
    </xf>
    <xf numFmtId="0" fontId="7" fillId="5" borderId="16" xfId="0" quotePrefix="1" applyFont="1" applyFill="1" applyBorder="1" applyAlignment="1" applyProtection="1">
      <alignment horizontal="left" vertical="top" wrapText="1"/>
    </xf>
    <xf numFmtId="0" fontId="7" fillId="5" borderId="17" xfId="0" quotePrefix="1" applyFont="1" applyFill="1" applyBorder="1" applyAlignment="1" applyProtection="1">
      <alignment horizontal="left" vertical="top" wrapText="1"/>
    </xf>
    <xf numFmtId="0" fontId="7" fillId="5" borderId="18" xfId="0" quotePrefix="1" applyFont="1" applyFill="1" applyBorder="1" applyAlignment="1" applyProtection="1">
      <alignment horizontal="left" vertical="top" wrapText="1"/>
    </xf>
    <xf numFmtId="0" fontId="7" fillId="5" borderId="2" xfId="0" quotePrefix="1" applyFont="1" applyFill="1" applyBorder="1" applyAlignment="1" applyProtection="1">
      <alignment horizontal="left" vertical="top" wrapText="1"/>
    </xf>
    <xf numFmtId="0" fontId="7" fillId="5" borderId="2" xfId="0" applyFont="1" applyFill="1" applyBorder="1" applyAlignment="1" applyProtection="1">
      <alignment horizontal="left" vertical="top"/>
    </xf>
    <xf numFmtId="0" fontId="6" fillId="8" borderId="2" xfId="0" applyFont="1" applyFill="1" applyBorder="1" applyAlignment="1" applyProtection="1">
      <alignment horizontal="center" vertical="center" wrapText="1"/>
    </xf>
    <xf numFmtId="0" fontId="9" fillId="7" borderId="2" xfId="0" applyFont="1" applyFill="1" applyBorder="1" applyAlignment="1" applyProtection="1">
      <alignment horizontal="center"/>
    </xf>
    <xf numFmtId="0" fontId="2" fillId="0" borderId="0" xfId="2" applyFont="1" applyBorder="1" applyAlignment="1" applyProtection="1">
      <alignment shrinkToFit="1"/>
    </xf>
    <xf numFmtId="0" fontId="2" fillId="0" borderId="0" xfId="2" applyFont="1" applyBorder="1" applyAlignment="1" applyProtection="1">
      <alignment horizontal="left" shrinkToFit="1"/>
    </xf>
    <xf numFmtId="0" fontId="1" fillId="0" borderId="1" xfId="1" applyFont="1" applyFill="1" applyAlignment="1" applyProtection="1">
      <alignment horizontal="left" vertical="center"/>
    </xf>
  </cellXfs>
  <cellStyles count="5">
    <cellStyle name="Explanatory Text" xfId="2" builtinId="53"/>
    <cellStyle name="Normal" xfId="0" builtinId="0"/>
    <cellStyle name="Normal 2" xfId="3"/>
    <cellStyle name="Normal 2 2" xfId="4"/>
    <cellStyle name="Output" xfId="1" builtinId="21"/>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47625</xdr:colOff>
      <xdr:row>17</xdr:row>
      <xdr:rowOff>38100</xdr:rowOff>
    </xdr:from>
    <xdr:to>
      <xdr:col>8</xdr:col>
      <xdr:colOff>981075</xdr:colOff>
      <xdr:row>17</xdr:row>
      <xdr:rowOff>142875</xdr:rowOff>
    </xdr:to>
    <xdr:sp macro="" textlink="">
      <xdr:nvSpPr>
        <xdr:cNvPr id="3" name="Right Arrow 2"/>
        <xdr:cNvSpPr/>
      </xdr:nvSpPr>
      <xdr:spPr>
        <a:xfrm>
          <a:off x="3705225" y="2847975"/>
          <a:ext cx="4057650" cy="104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3:F19"/>
  <sheetViews>
    <sheetView showGridLines="0" showRowColHeaders="0" zoomScale="85" zoomScaleNormal="85" workbookViewId="0">
      <selection activeCell="E24" sqref="E24"/>
    </sheetView>
  </sheetViews>
  <sheetFormatPr defaultRowHeight="14.5"/>
  <cols>
    <col min="4" max="4" width="30.26953125" customWidth="1"/>
    <col min="5" max="5" width="103.26953125" customWidth="1"/>
  </cols>
  <sheetData>
    <row r="3" spans="2:6" ht="38.25" customHeight="1">
      <c r="B3" s="43" t="s">
        <v>525</v>
      </c>
      <c r="C3" s="43"/>
      <c r="D3" s="43"/>
      <c r="E3" s="43"/>
      <c r="F3" s="43"/>
    </row>
    <row r="4" spans="2:6" ht="7.5" customHeight="1"/>
    <row r="5" spans="2:6">
      <c r="B5" s="44" t="s">
        <v>509</v>
      </c>
      <c r="C5" s="44"/>
      <c r="D5" s="44"/>
      <c r="E5" s="44"/>
      <c r="F5" s="44"/>
    </row>
    <row r="6" spans="2:6" s="37" customFormat="1" ht="19.5" customHeight="1">
      <c r="B6" s="36" t="s">
        <v>513</v>
      </c>
      <c r="C6" s="37" t="s">
        <v>514</v>
      </c>
    </row>
    <row r="7" spans="2:6" s="37" customFormat="1" ht="19.5" customHeight="1">
      <c r="B7" s="36" t="s">
        <v>515</v>
      </c>
      <c r="C7" s="37" t="s">
        <v>516</v>
      </c>
    </row>
    <row r="8" spans="2:6" s="37" customFormat="1" ht="19.5" customHeight="1">
      <c r="B8" s="36" t="s">
        <v>517</v>
      </c>
      <c r="C8" s="37" t="s">
        <v>526</v>
      </c>
    </row>
    <row r="10" spans="2:6">
      <c r="B10" s="44" t="s">
        <v>510</v>
      </c>
      <c r="C10" s="44"/>
      <c r="D10" s="44"/>
      <c r="E10" s="44"/>
      <c r="F10" s="44"/>
    </row>
    <row r="11" spans="2:6" s="37" customFormat="1" ht="19.5" customHeight="1">
      <c r="B11" s="36" t="s">
        <v>513</v>
      </c>
      <c r="C11" s="37" t="s">
        <v>533</v>
      </c>
    </row>
    <row r="12" spans="2:6" ht="28.5" customHeight="1">
      <c r="B12" s="34"/>
      <c r="C12" s="31"/>
      <c r="D12" s="32" t="s">
        <v>518</v>
      </c>
      <c r="E12" s="45" t="s">
        <v>534</v>
      </c>
      <c r="F12" s="45"/>
    </row>
    <row r="13" spans="2:6" ht="25.5" customHeight="1">
      <c r="B13" s="34"/>
      <c r="C13" s="31"/>
      <c r="D13" s="32" t="s">
        <v>519</v>
      </c>
      <c r="E13" s="45" t="s">
        <v>521</v>
      </c>
      <c r="F13" s="45"/>
    </row>
    <row r="14" spans="2:6" ht="143.25" customHeight="1">
      <c r="B14" s="34"/>
      <c r="C14" s="31"/>
      <c r="D14" s="33" t="s">
        <v>531</v>
      </c>
      <c r="E14" s="45" t="s">
        <v>535</v>
      </c>
      <c r="F14" s="45"/>
    </row>
    <row r="15" spans="2:6" ht="23.25" customHeight="1">
      <c r="B15" s="34"/>
      <c r="C15" s="31"/>
      <c r="D15" s="33" t="s">
        <v>503</v>
      </c>
      <c r="E15" s="45" t="s">
        <v>522</v>
      </c>
      <c r="F15" s="45"/>
    </row>
    <row r="16" spans="2:6" ht="23.25" customHeight="1">
      <c r="B16" s="35"/>
      <c r="C16" s="31"/>
      <c r="D16" s="33" t="s">
        <v>504</v>
      </c>
      <c r="E16" s="45" t="s">
        <v>523</v>
      </c>
      <c r="F16" s="45"/>
    </row>
    <row r="17" spans="2:6" ht="23.25" customHeight="1">
      <c r="B17" s="35"/>
      <c r="C17" s="31"/>
      <c r="D17" s="33" t="s">
        <v>505</v>
      </c>
      <c r="E17" s="45" t="s">
        <v>524</v>
      </c>
      <c r="F17" s="45"/>
    </row>
    <row r="18" spans="2:6" ht="29">
      <c r="B18" s="35"/>
      <c r="C18" s="31"/>
      <c r="D18" s="33" t="s">
        <v>506</v>
      </c>
      <c r="E18" s="45" t="s">
        <v>536</v>
      </c>
      <c r="F18" s="45"/>
    </row>
    <row r="19" spans="2:6" s="37" customFormat="1" ht="19.5" customHeight="1">
      <c r="B19" s="36" t="s">
        <v>515</v>
      </c>
      <c r="C19" s="37" t="s">
        <v>520</v>
      </c>
    </row>
  </sheetData>
  <sheetProtection algorithmName="SHA-512" hashValue="SWs165zELzMCVhSoy4mF4dkiaP0xgHN4qDJ8uwNKDXRsXEWjzQnygDw1pGhu2UhP8V4X01l4Jy+w7C0LV/INQA==" saltValue="C+8lC9dJGc1Eoo4HuvuH1w==" spinCount="100000" sheet="1" objects="1" scenarios="1" selectLockedCells="1" selectUnlockedCells="1"/>
  <mergeCells count="10">
    <mergeCell ref="E18:F18"/>
    <mergeCell ref="B10:F10"/>
    <mergeCell ref="E12:F12"/>
    <mergeCell ref="E13:F13"/>
    <mergeCell ref="E14:F14"/>
    <mergeCell ref="B3:F3"/>
    <mergeCell ref="B5:F5"/>
    <mergeCell ref="E15:F15"/>
    <mergeCell ref="E16:F16"/>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34"/>
  <sheetViews>
    <sheetView showGridLines="0" showRowColHeaders="0" tabSelected="1" zoomScaleNormal="100" workbookViewId="0">
      <selection activeCell="C16" sqref="C16"/>
    </sheetView>
  </sheetViews>
  <sheetFormatPr defaultColWidth="9.26953125" defaultRowHeight="14.5"/>
  <cols>
    <col min="1" max="1" width="3.26953125" style="7" customWidth="1"/>
    <col min="2" max="2" width="36.26953125" style="7" customWidth="1"/>
    <col min="3" max="3" width="15.54296875" style="7" customWidth="1"/>
    <col min="4" max="4" width="8.453125" style="6" hidden="1" customWidth="1"/>
    <col min="5" max="5" width="15.54296875" style="7" customWidth="1"/>
    <col min="6" max="8" width="10.453125" style="7" customWidth="1"/>
    <col min="9" max="9" width="15.453125" style="7" customWidth="1"/>
    <col min="10" max="10" width="13.26953125" style="8" hidden="1" customWidth="1"/>
    <col min="11" max="11" width="36.7265625" style="7" customWidth="1"/>
    <col min="12" max="12" width="15.453125" style="7" customWidth="1"/>
    <col min="13" max="13" width="22.7265625" style="7" customWidth="1"/>
    <col min="14" max="14" width="10.453125" style="7" bestFit="1" customWidth="1"/>
    <col min="15" max="15" width="27.54296875" style="7" customWidth="1"/>
    <col min="16" max="16384" width="9.26953125" style="7"/>
  </cols>
  <sheetData>
    <row r="2" spans="1:15" ht="31.75" customHeight="1">
      <c r="B2" s="43" t="s">
        <v>511</v>
      </c>
      <c r="C2" s="43"/>
      <c r="D2" s="43"/>
      <c r="E2" s="43"/>
      <c r="F2" s="43"/>
      <c r="G2" s="43"/>
      <c r="H2" s="43"/>
      <c r="I2" s="43"/>
    </row>
    <row r="3" spans="1:15" ht="31.75" hidden="1" customHeight="1">
      <c r="B3" s="55" t="s">
        <v>512</v>
      </c>
      <c r="C3" s="56"/>
      <c r="D3" s="56"/>
      <c r="E3" s="56"/>
      <c r="F3" s="56"/>
      <c r="G3" s="56"/>
      <c r="H3" s="56"/>
      <c r="I3" s="56"/>
    </row>
    <row r="4" spans="1:15" ht="44.25" hidden="1" customHeight="1">
      <c r="B4" s="56"/>
      <c r="C4" s="56"/>
      <c r="D4" s="56"/>
      <c r="E4" s="56"/>
      <c r="F4" s="56"/>
      <c r="G4" s="56"/>
      <c r="H4" s="56"/>
      <c r="I4" s="56"/>
    </row>
    <row r="5" spans="1:15" ht="4.75" customHeight="1">
      <c r="A5" s="9"/>
      <c r="B5" s="9"/>
      <c r="C5" s="9"/>
      <c r="E5" s="9"/>
      <c r="F5" s="9"/>
      <c r="G5" s="9"/>
      <c r="H5" s="9"/>
      <c r="I5" s="9"/>
      <c r="J5" s="10"/>
    </row>
    <row r="6" spans="1:15" ht="15" hidden="1" customHeight="1">
      <c r="A6" s="9"/>
      <c r="B6" s="11" t="s">
        <v>0</v>
      </c>
      <c r="C6" s="12">
        <v>44818</v>
      </c>
      <c r="E6" s="5"/>
      <c r="F6" s="9"/>
      <c r="G6" s="9"/>
      <c r="H6" s="9"/>
      <c r="I6" s="9"/>
      <c r="J6" s="10"/>
    </row>
    <row r="7" spans="1:15" s="14" customFormat="1" ht="4.75" hidden="1" customHeight="1">
      <c r="A7" s="13"/>
      <c r="B7" s="13"/>
      <c r="C7" s="13"/>
      <c r="D7" s="6"/>
      <c r="E7" s="13"/>
      <c r="F7" s="13"/>
      <c r="G7" s="13"/>
      <c r="H7" s="13"/>
      <c r="I7" s="13"/>
      <c r="J7" s="13"/>
    </row>
    <row r="8" spans="1:15" s="14" customFormat="1" ht="13.75" customHeight="1">
      <c r="A8" s="13"/>
      <c r="B8" s="57" t="s">
        <v>509</v>
      </c>
      <c r="C8" s="57"/>
      <c r="D8" s="57"/>
      <c r="E8" s="57"/>
      <c r="F8" s="57"/>
      <c r="G8" s="57"/>
      <c r="H8" s="57"/>
      <c r="I8" s="57"/>
      <c r="J8" s="13"/>
    </row>
    <row r="9" spans="1:15" customFormat="1" ht="8.25" customHeight="1"/>
    <row r="10" spans="1:15" s="25" customFormat="1" ht="27" customHeight="1">
      <c r="A10" s="23"/>
      <c r="B10" s="27" t="s">
        <v>507</v>
      </c>
      <c r="C10" s="15"/>
      <c r="D10" s="24">
        <f>C6-C10</f>
        <v>44818</v>
      </c>
      <c r="F10" s="27" t="s">
        <v>508</v>
      </c>
      <c r="G10" s="22"/>
      <c r="J10" s="26"/>
    </row>
    <row r="11" spans="1:15" ht="10" customHeight="1">
      <c r="J11" s="7"/>
    </row>
    <row r="12" spans="1:15">
      <c r="A12" s="9"/>
      <c r="B12" s="58" t="s">
        <v>497</v>
      </c>
      <c r="C12" s="58"/>
      <c r="E12" s="29" t="str">
        <f>IF(C10="","",(C6-C10+1)/365)</f>
        <v/>
      </c>
      <c r="F12" s="61" t="str">
        <f>IF(E12="","",IF(E12&gt;=8,"NOT OK - proceed to check deductions in STEP 2","OK - no further check needed (&lt;8 years)"))</f>
        <v/>
      </c>
      <c r="G12" s="61"/>
      <c r="H12" s="61"/>
      <c r="I12" s="61"/>
    </row>
    <row r="13" spans="1:15">
      <c r="A13" s="9"/>
      <c r="B13" s="16"/>
      <c r="D13" s="7"/>
    </row>
    <row r="14" spans="1:15" s="14" customFormat="1" ht="17.25" customHeight="1">
      <c r="A14" s="13"/>
      <c r="B14" s="57" t="s">
        <v>510</v>
      </c>
      <c r="C14" s="57"/>
      <c r="D14" s="57"/>
      <c r="E14" s="57"/>
      <c r="F14" s="57"/>
      <c r="G14" s="57"/>
      <c r="H14" s="57"/>
      <c r="I14" s="57"/>
      <c r="J14" s="13"/>
      <c r="M14" s="7"/>
      <c r="N14" s="7"/>
      <c r="O14" s="7"/>
    </row>
    <row r="15" spans="1:15" ht="29">
      <c r="A15" s="9"/>
      <c r="B15" s="21" t="s">
        <v>499</v>
      </c>
      <c r="C15" s="17" t="s">
        <v>498</v>
      </c>
      <c r="F15" s="9"/>
      <c r="G15" s="9"/>
      <c r="H15" s="9"/>
      <c r="I15" s="9"/>
      <c r="J15" s="9"/>
    </row>
    <row r="16" spans="1:15">
      <c r="A16" s="9"/>
      <c r="B16" s="18" t="s">
        <v>501</v>
      </c>
      <c r="C16" s="22"/>
      <c r="E16" s="59" t="str">
        <f>IF(AND(C16&gt;0,C17&gt;0),"researcher cannot declare maternity and paternity leave, choose one category",IF(G10="","no gender information available, please complete",IF(AND(G10="male",C16&gt;0),"no maternity leave can be counted for male researchers, use paternity leave box","")))</f>
        <v>no gender information available, please complete</v>
      </c>
      <c r="F16" s="59"/>
      <c r="G16" s="59"/>
      <c r="H16" s="59"/>
      <c r="I16" s="59"/>
      <c r="J16" s="7"/>
    </row>
    <row r="17" spans="1:12">
      <c r="A17" s="9"/>
      <c r="B17" s="18" t="s">
        <v>502</v>
      </c>
      <c r="C17" s="22"/>
      <c r="E17" s="60" t="str">
        <f>IF(AND(C16&gt;0,C17&gt;0),"researcher cannot declare maternity and paternity leave, choose one category","")</f>
        <v/>
      </c>
      <c r="F17" s="60"/>
      <c r="G17" s="60"/>
      <c r="H17" s="60"/>
      <c r="I17" s="60"/>
      <c r="J17" s="7"/>
    </row>
    <row r="18" spans="1:12">
      <c r="A18" s="9"/>
      <c r="B18" s="18" t="s">
        <v>531</v>
      </c>
      <c r="C18" s="22"/>
      <c r="E18" s="60"/>
      <c r="F18" s="60"/>
      <c r="G18" s="60"/>
      <c r="H18" s="60"/>
      <c r="I18" s="60"/>
      <c r="J18" s="7"/>
      <c r="K18" s="38" t="s">
        <v>532</v>
      </c>
      <c r="L18" s="28"/>
    </row>
    <row r="19" spans="1:12">
      <c r="A19" s="9"/>
      <c r="B19" s="18" t="s">
        <v>503</v>
      </c>
      <c r="C19" s="22"/>
      <c r="E19" s="60"/>
      <c r="F19" s="60"/>
      <c r="G19" s="60"/>
      <c r="H19" s="60"/>
      <c r="I19" s="60"/>
      <c r="J19" s="7"/>
      <c r="K19" s="30" t="s">
        <v>527</v>
      </c>
      <c r="L19" s="39"/>
    </row>
    <row r="20" spans="1:12">
      <c r="A20" s="9"/>
      <c r="B20" s="18" t="s">
        <v>504</v>
      </c>
      <c r="C20" s="22"/>
      <c r="E20" s="60"/>
      <c r="F20" s="60"/>
      <c r="G20" s="60"/>
      <c r="H20" s="60"/>
      <c r="I20" s="60"/>
      <c r="J20" s="7"/>
      <c r="K20" s="30" t="s">
        <v>528</v>
      </c>
      <c r="L20" s="39"/>
    </row>
    <row r="21" spans="1:12">
      <c r="A21" s="9"/>
      <c r="B21" s="18" t="s">
        <v>505</v>
      </c>
      <c r="C21" s="22"/>
      <c r="E21" s="60"/>
      <c r="F21" s="60"/>
      <c r="G21" s="60"/>
      <c r="H21" s="60"/>
      <c r="I21" s="60"/>
      <c r="J21" s="7"/>
      <c r="K21" s="30" t="s">
        <v>530</v>
      </c>
      <c r="L21" s="40"/>
    </row>
    <row r="22" spans="1:12">
      <c r="A22" s="9"/>
      <c r="B22" s="18" t="s">
        <v>506</v>
      </c>
      <c r="C22" s="22"/>
      <c r="E22" s="60"/>
      <c r="F22" s="60"/>
      <c r="G22" s="60"/>
      <c r="H22" s="60"/>
      <c r="I22" s="60"/>
      <c r="J22" s="7"/>
      <c r="K22" s="41" t="s">
        <v>529</v>
      </c>
      <c r="L22" s="42">
        <f>(L20-L19+1)*L21</f>
        <v>0</v>
      </c>
    </row>
    <row r="23" spans="1:12">
      <c r="A23" s="9"/>
      <c r="B23" s="19" t="s">
        <v>496</v>
      </c>
      <c r="C23" s="20">
        <f>SUM(C16:C22)</f>
        <v>0</v>
      </c>
      <c r="E23" s="5" t="str">
        <f>IF(C23&gt;D10,"Encoded deductions exceed time between PhD award and call deadline","")</f>
        <v/>
      </c>
      <c r="J23" s="7"/>
      <c r="L23" s="6"/>
    </row>
    <row r="24" spans="1:12">
      <c r="J24" s="7"/>
    </row>
    <row r="25" spans="1:12">
      <c r="B25" s="58" t="s">
        <v>500</v>
      </c>
      <c r="C25" s="58"/>
      <c r="D25" s="7"/>
      <c r="E25" s="29" t="str">
        <f>IF(C10="","",(C6-C10-C23+1)/365)</f>
        <v/>
      </c>
      <c r="F25" s="61" t="str">
        <f>IF(C10="","",IF(E25&lt;0,"Invalid information provided",IF(E25&gt;=8,"NOT OK - more than 8 years experience after PhD","OK")))</f>
        <v/>
      </c>
      <c r="G25" s="61"/>
      <c r="H25" s="61"/>
      <c r="I25" s="61"/>
      <c r="J25" s="7"/>
    </row>
    <row r="27" spans="1:12" ht="14.65" customHeight="1">
      <c r="B27" s="46" t="s">
        <v>537</v>
      </c>
      <c r="C27" s="47"/>
      <c r="D27" s="47"/>
      <c r="E27" s="47"/>
      <c r="F27" s="47"/>
      <c r="G27" s="47"/>
      <c r="H27" s="47"/>
      <c r="I27" s="48"/>
    </row>
    <row r="28" spans="1:12" ht="80.25" customHeight="1">
      <c r="B28" s="49"/>
      <c r="C28" s="50"/>
      <c r="D28" s="50"/>
      <c r="E28" s="50"/>
      <c r="F28" s="50"/>
      <c r="G28" s="50"/>
      <c r="H28" s="50"/>
      <c r="I28" s="51"/>
    </row>
    <row r="29" spans="1:12">
      <c r="B29" s="49"/>
      <c r="C29" s="50"/>
      <c r="D29" s="50"/>
      <c r="E29" s="50"/>
      <c r="F29" s="50"/>
      <c r="G29" s="50"/>
      <c r="H29" s="50"/>
      <c r="I29" s="51"/>
    </row>
    <row r="30" spans="1:12">
      <c r="B30" s="49"/>
      <c r="C30" s="50"/>
      <c r="D30" s="50"/>
      <c r="E30" s="50"/>
      <c r="F30" s="50"/>
      <c r="G30" s="50"/>
      <c r="H30" s="50"/>
      <c r="I30" s="51"/>
    </row>
    <row r="31" spans="1:12">
      <c r="B31" s="49"/>
      <c r="C31" s="50"/>
      <c r="D31" s="50"/>
      <c r="E31" s="50"/>
      <c r="F31" s="50"/>
      <c r="G31" s="50"/>
      <c r="H31" s="50"/>
      <c r="I31" s="51"/>
    </row>
    <row r="32" spans="1:12">
      <c r="B32" s="49"/>
      <c r="C32" s="50"/>
      <c r="D32" s="50"/>
      <c r="E32" s="50"/>
      <c r="F32" s="50"/>
      <c r="G32" s="50"/>
      <c r="H32" s="50"/>
      <c r="I32" s="51"/>
    </row>
    <row r="33" spans="2:9">
      <c r="B33" s="49"/>
      <c r="C33" s="50"/>
      <c r="D33" s="50"/>
      <c r="E33" s="50"/>
      <c r="F33" s="50"/>
      <c r="G33" s="50"/>
      <c r="H33" s="50"/>
      <c r="I33" s="51"/>
    </row>
    <row r="34" spans="2:9">
      <c r="B34" s="52"/>
      <c r="C34" s="53"/>
      <c r="D34" s="53"/>
      <c r="E34" s="53"/>
      <c r="F34" s="53"/>
      <c r="G34" s="53"/>
      <c r="H34" s="53"/>
      <c r="I34" s="54"/>
    </row>
  </sheetData>
  <sheetProtection algorithmName="SHA-512" hashValue="V8IADX5lX4rCQVlPK8/BSVfdnS5zEgEkYGVEALD1UcG6BdbA1wTqih8emSUsjkM7rX65vGgQueJTBCmmA29/0w==" saltValue="B8xdzz5P0l9zF6jRJ8VkUA==" spinCount="100000" sheet="1" objects="1" scenarios="1" selectLockedCells="1"/>
  <mergeCells count="16">
    <mergeCell ref="B27:I34"/>
    <mergeCell ref="B2:I2"/>
    <mergeCell ref="B3:I4"/>
    <mergeCell ref="B8:I8"/>
    <mergeCell ref="B12:C12"/>
    <mergeCell ref="B25:C25"/>
    <mergeCell ref="E16:I16"/>
    <mergeCell ref="E17:I17"/>
    <mergeCell ref="E18:I18"/>
    <mergeCell ref="E19:I19"/>
    <mergeCell ref="E20:I20"/>
    <mergeCell ref="E21:I21"/>
    <mergeCell ref="E22:I22"/>
    <mergeCell ref="B14:I14"/>
    <mergeCell ref="F12:I12"/>
    <mergeCell ref="F25:I25"/>
  </mergeCells>
  <conditionalFormatting sqref="F12:I12">
    <cfRule type="beginsWith" dxfId="3" priority="3" operator="beginsWith" text="OK">
      <formula>LEFT(F12,LEN("OK"))="OK"</formula>
    </cfRule>
    <cfRule type="beginsWith" dxfId="2" priority="4" operator="beginsWith" text="NOT OK">
      <formula>LEFT(F12,LEN("NOT OK"))="NOT OK"</formula>
    </cfRule>
  </conditionalFormatting>
  <conditionalFormatting sqref="F25:I25">
    <cfRule type="beginsWith" dxfId="1" priority="1" operator="beginsWith" text="OK">
      <formula>LEFT(F25,LEN("OK"))="OK"</formula>
    </cfRule>
    <cfRule type="beginsWith" dxfId="0" priority="2" operator="beginsWith" text="NOT OK">
      <formula>LEFT(F25,LEN("NOT OK"))="NOT OK"</formula>
    </cfRule>
  </conditionalFormatting>
  <dataValidations count="6">
    <dataValidation type="whole" operator="greaterThanOrEqual" allowBlank="1" showErrorMessage="1" errorTitle="Error" error="Maternity leave is minimum 548 days per child born after the PhD award date, or the exact duration, whichever is longest." sqref="C16">
      <formula1>548</formula1>
    </dataValidation>
    <dataValidation type="whole" operator="greaterThanOrEqual" allowBlank="1" showInputMessage="1" showErrorMessage="1" errorTitle="Error" error="Long term sick leave is only for durations longer than 30 days" sqref="C21">
      <formula1>30</formula1>
    </dataValidation>
    <dataValidation type="date" operator="lessThanOrEqual" allowBlank="1" showInputMessage="1" showErrorMessage="1" errorTitle="Error" error="The PhD award date should be before the call deadline." sqref="C10">
      <formula1>C6</formula1>
    </dataValidation>
    <dataValidation type="list" allowBlank="1" showInputMessage="1" showErrorMessage="1" sqref="G10">
      <formula1>"Male,Female,Other"</formula1>
    </dataValidation>
    <dataValidation type="decimal" operator="lessThanOrEqual" allowBlank="1" showInputMessage="1" showErrorMessage="1" errorTitle="Limits" error="_x000a_Values greater than 100% are not deductable." sqref="L21">
      <formula1>100</formula1>
    </dataValidation>
    <dataValidation type="date" operator="greaterThan" allowBlank="1" showInputMessage="1" showErrorMessage="1" errorTitle="Incorrect date" error="The end date of employment should be after the start date of employment." sqref="L20">
      <formula1>L19</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47"/>
  <sheetViews>
    <sheetView showGridLines="0" workbookViewId="0">
      <selection activeCell="A104" sqref="A104"/>
    </sheetView>
  </sheetViews>
  <sheetFormatPr defaultRowHeight="14.5"/>
  <cols>
    <col min="1" max="1" width="41" style="1" bestFit="1" customWidth="1"/>
    <col min="2" max="3" width="9.26953125" style="1"/>
  </cols>
  <sheetData>
    <row r="1" spans="1:3">
      <c r="A1" s="2" t="s">
        <v>86</v>
      </c>
      <c r="B1" s="2" t="s">
        <v>87</v>
      </c>
      <c r="C1" s="2" t="s">
        <v>495</v>
      </c>
    </row>
    <row r="2" spans="1:3">
      <c r="A2" s="3" t="s">
        <v>88</v>
      </c>
      <c r="B2" s="4" t="s">
        <v>89</v>
      </c>
      <c r="C2" s="1" t="s">
        <v>459</v>
      </c>
    </row>
    <row r="3" spans="1:3">
      <c r="A3" s="3" t="s">
        <v>90</v>
      </c>
      <c r="B3" s="4" t="s">
        <v>91</v>
      </c>
      <c r="C3" s="1" t="s">
        <v>459</v>
      </c>
    </row>
    <row r="4" spans="1:3">
      <c r="A4" s="3" t="s">
        <v>4</v>
      </c>
      <c r="B4" s="4" t="s">
        <v>3</v>
      </c>
      <c r="C4" s="1" t="s">
        <v>5</v>
      </c>
    </row>
    <row r="5" spans="1:3">
      <c r="A5" s="3" t="s">
        <v>92</v>
      </c>
      <c r="B5" s="4" t="s">
        <v>93</v>
      </c>
      <c r="C5" s="1" t="s">
        <v>459</v>
      </c>
    </row>
    <row r="6" spans="1:3">
      <c r="A6" s="3" t="s">
        <v>94</v>
      </c>
      <c r="B6" s="4" t="s">
        <v>95</v>
      </c>
      <c r="C6" s="1" t="s">
        <v>459</v>
      </c>
    </row>
    <row r="7" spans="1:3">
      <c r="A7" s="3" t="s">
        <v>96</v>
      </c>
      <c r="B7" s="4" t="s">
        <v>97</v>
      </c>
      <c r="C7" s="1" t="s">
        <v>459</v>
      </c>
    </row>
    <row r="8" spans="1:3">
      <c r="A8" s="3" t="s">
        <v>98</v>
      </c>
      <c r="B8" s="4" t="s">
        <v>99</v>
      </c>
      <c r="C8" s="1" t="s">
        <v>459</v>
      </c>
    </row>
    <row r="9" spans="1:3">
      <c r="A9" s="3" t="s">
        <v>100</v>
      </c>
      <c r="B9" s="4" t="s">
        <v>101</v>
      </c>
      <c r="C9" s="1" t="s">
        <v>459</v>
      </c>
    </row>
    <row r="10" spans="1:3">
      <c r="A10" s="3" t="s">
        <v>102</v>
      </c>
      <c r="B10" s="4" t="s">
        <v>103</v>
      </c>
      <c r="C10" s="1" t="s">
        <v>459</v>
      </c>
    </row>
    <row r="11" spans="1:3">
      <c r="A11" s="3" t="s">
        <v>104</v>
      </c>
      <c r="B11" s="4" t="s">
        <v>105</v>
      </c>
      <c r="C11" s="1" t="s">
        <v>459</v>
      </c>
    </row>
    <row r="12" spans="1:3">
      <c r="A12" s="3" t="s">
        <v>106</v>
      </c>
      <c r="B12" s="4" t="s">
        <v>107</v>
      </c>
      <c r="C12" s="1" t="s">
        <v>459</v>
      </c>
    </row>
    <row r="13" spans="1:3">
      <c r="A13" s="3" t="s">
        <v>7</v>
      </c>
      <c r="B13" s="4" t="s">
        <v>6</v>
      </c>
      <c r="C13" s="1" t="s">
        <v>5</v>
      </c>
    </row>
    <row r="14" spans="1:3">
      <c r="A14" s="3" t="s">
        <v>108</v>
      </c>
      <c r="B14" s="4" t="s">
        <v>109</v>
      </c>
      <c r="C14" s="1" t="s">
        <v>459</v>
      </c>
    </row>
    <row r="15" spans="1:3">
      <c r="A15" s="3" t="s">
        <v>110</v>
      </c>
      <c r="B15" s="4" t="s">
        <v>111</v>
      </c>
      <c r="C15" s="1" t="s">
        <v>459</v>
      </c>
    </row>
    <row r="16" spans="1:3">
      <c r="A16" s="3" t="s">
        <v>34</v>
      </c>
      <c r="B16" s="4" t="s">
        <v>33</v>
      </c>
      <c r="C16" s="1" t="s">
        <v>35</v>
      </c>
    </row>
    <row r="17" spans="1:3">
      <c r="A17" s="3" t="s">
        <v>112</v>
      </c>
      <c r="B17" s="4" t="s">
        <v>113</v>
      </c>
      <c r="C17" s="1" t="s">
        <v>459</v>
      </c>
    </row>
    <row r="18" spans="1:3">
      <c r="A18" s="3" t="s">
        <v>114</v>
      </c>
      <c r="B18" s="4" t="s">
        <v>115</v>
      </c>
      <c r="C18" s="1" t="s">
        <v>459</v>
      </c>
    </row>
    <row r="19" spans="1:3">
      <c r="A19" s="3" t="s">
        <v>116</v>
      </c>
      <c r="B19" s="4" t="s">
        <v>117</v>
      </c>
      <c r="C19" s="1" t="s">
        <v>459</v>
      </c>
    </row>
    <row r="20" spans="1:3">
      <c r="A20" s="3" t="s">
        <v>118</v>
      </c>
      <c r="B20" s="4" t="s">
        <v>119</v>
      </c>
      <c r="C20" s="1" t="s">
        <v>459</v>
      </c>
    </row>
    <row r="21" spans="1:3">
      <c r="A21" s="3" t="s">
        <v>120</v>
      </c>
      <c r="B21" s="4" t="s">
        <v>121</v>
      </c>
      <c r="C21" s="1" t="s">
        <v>459</v>
      </c>
    </row>
    <row r="22" spans="1:3">
      <c r="A22" s="3" t="s">
        <v>122</v>
      </c>
      <c r="B22" s="4" t="s">
        <v>123</v>
      </c>
      <c r="C22" s="1" t="s">
        <v>459</v>
      </c>
    </row>
    <row r="23" spans="1:3">
      <c r="A23" s="3" t="s">
        <v>37</v>
      </c>
      <c r="B23" s="4" t="s">
        <v>36</v>
      </c>
      <c r="C23" s="1" t="s">
        <v>35</v>
      </c>
    </row>
    <row r="24" spans="1:3">
      <c r="A24" s="3" t="s">
        <v>124</v>
      </c>
      <c r="B24" s="4" t="s">
        <v>125</v>
      </c>
      <c r="C24" s="1" t="s">
        <v>459</v>
      </c>
    </row>
    <row r="25" spans="1:3">
      <c r="A25" s="3" t="s">
        <v>126</v>
      </c>
      <c r="B25" s="4" t="s">
        <v>127</v>
      </c>
      <c r="C25" s="1" t="s">
        <v>459</v>
      </c>
    </row>
    <row r="26" spans="1:3">
      <c r="A26" s="3" t="s">
        <v>128</v>
      </c>
      <c r="B26" s="4" t="s">
        <v>129</v>
      </c>
      <c r="C26" s="1" t="s">
        <v>459</v>
      </c>
    </row>
    <row r="27" spans="1:3">
      <c r="A27" s="3" t="s">
        <v>130</v>
      </c>
      <c r="B27" s="4" t="s">
        <v>131</v>
      </c>
      <c r="C27" s="1" t="s">
        <v>459</v>
      </c>
    </row>
    <row r="28" spans="1:3">
      <c r="A28" s="3" t="s">
        <v>132</v>
      </c>
      <c r="B28" s="4" t="s">
        <v>133</v>
      </c>
      <c r="C28" s="1" t="s">
        <v>459</v>
      </c>
    </row>
    <row r="29" spans="1:3">
      <c r="A29" s="3" t="s">
        <v>134</v>
      </c>
      <c r="B29" s="4" t="s">
        <v>8</v>
      </c>
      <c r="C29" s="1" t="s">
        <v>5</v>
      </c>
    </row>
    <row r="30" spans="1:3">
      <c r="A30" s="3" t="s">
        <v>135</v>
      </c>
      <c r="B30" s="4" t="s">
        <v>136</v>
      </c>
      <c r="C30" s="1" t="s">
        <v>459</v>
      </c>
    </row>
    <row r="31" spans="1:3">
      <c r="A31" s="3" t="s">
        <v>137</v>
      </c>
      <c r="B31" s="4" t="s">
        <v>138</v>
      </c>
      <c r="C31" s="1" t="s">
        <v>459</v>
      </c>
    </row>
    <row r="32" spans="1:3">
      <c r="A32" s="3" t="s">
        <v>139</v>
      </c>
      <c r="B32" s="4" t="s">
        <v>140</v>
      </c>
      <c r="C32" s="1" t="s">
        <v>459</v>
      </c>
    </row>
    <row r="33" spans="1:3">
      <c r="A33" s="3" t="s">
        <v>141</v>
      </c>
      <c r="B33" s="4" t="s">
        <v>142</v>
      </c>
      <c r="C33" s="1" t="s">
        <v>459</v>
      </c>
    </row>
    <row r="34" spans="1:3">
      <c r="A34" s="3" t="s">
        <v>143</v>
      </c>
      <c r="B34" s="4" t="s">
        <v>144</v>
      </c>
      <c r="C34" s="1" t="s">
        <v>459</v>
      </c>
    </row>
    <row r="35" spans="1:3">
      <c r="A35" s="3" t="s">
        <v>39</v>
      </c>
      <c r="B35" s="4" t="s">
        <v>38</v>
      </c>
      <c r="C35" s="1" t="s">
        <v>35</v>
      </c>
    </row>
    <row r="36" spans="1:3">
      <c r="A36" s="3" t="s">
        <v>145</v>
      </c>
      <c r="B36" s="4" t="s">
        <v>146</v>
      </c>
      <c r="C36" s="1" t="s">
        <v>459</v>
      </c>
    </row>
    <row r="37" spans="1:3">
      <c r="A37" s="3" t="s">
        <v>147</v>
      </c>
      <c r="B37" s="4" t="s">
        <v>148</v>
      </c>
      <c r="C37" s="1" t="s">
        <v>459</v>
      </c>
    </row>
    <row r="38" spans="1:3">
      <c r="A38" s="3" t="s">
        <v>149</v>
      </c>
      <c r="B38" s="4" t="s">
        <v>150</v>
      </c>
      <c r="C38" s="1" t="s">
        <v>459</v>
      </c>
    </row>
    <row r="39" spans="1:3">
      <c r="A39" s="3" t="s">
        <v>151</v>
      </c>
      <c r="B39" s="4" t="s">
        <v>152</v>
      </c>
      <c r="C39" s="1" t="s">
        <v>459</v>
      </c>
    </row>
    <row r="40" spans="1:3">
      <c r="A40" s="3" t="s">
        <v>153</v>
      </c>
      <c r="B40" s="4" t="s">
        <v>154</v>
      </c>
      <c r="C40" s="1" t="s">
        <v>459</v>
      </c>
    </row>
    <row r="41" spans="1:3">
      <c r="A41" s="3" t="s">
        <v>155</v>
      </c>
      <c r="B41" s="4" t="s">
        <v>156</v>
      </c>
      <c r="C41" s="1" t="s">
        <v>459</v>
      </c>
    </row>
    <row r="42" spans="1:3">
      <c r="A42" s="3" t="s">
        <v>157</v>
      </c>
      <c r="B42" s="4" t="s">
        <v>158</v>
      </c>
      <c r="C42" s="1" t="s">
        <v>459</v>
      </c>
    </row>
    <row r="43" spans="1:3">
      <c r="A43" s="3" t="s">
        <v>159</v>
      </c>
      <c r="B43" s="4" t="s">
        <v>160</v>
      </c>
      <c r="C43" s="1" t="s">
        <v>459</v>
      </c>
    </row>
    <row r="44" spans="1:3">
      <c r="A44" s="3" t="s">
        <v>161</v>
      </c>
      <c r="B44" s="4" t="s">
        <v>162</v>
      </c>
      <c r="C44" s="1" t="s">
        <v>459</v>
      </c>
    </row>
    <row r="45" spans="1:3">
      <c r="A45" s="3" t="s">
        <v>163</v>
      </c>
      <c r="B45" s="4" t="s">
        <v>164</v>
      </c>
      <c r="C45" s="1" t="s">
        <v>459</v>
      </c>
    </row>
    <row r="46" spans="1:3">
      <c r="A46" s="1" t="s">
        <v>165</v>
      </c>
      <c r="B46" s="4" t="s">
        <v>166</v>
      </c>
      <c r="C46" s="1" t="s">
        <v>459</v>
      </c>
    </row>
    <row r="47" spans="1:3">
      <c r="A47" s="3" t="s">
        <v>167</v>
      </c>
      <c r="B47" s="4" t="s">
        <v>168</v>
      </c>
      <c r="C47" s="1" t="s">
        <v>459</v>
      </c>
    </row>
    <row r="48" spans="1:3">
      <c r="A48" s="3" t="s">
        <v>169</v>
      </c>
      <c r="B48" s="4" t="s">
        <v>170</v>
      </c>
      <c r="C48" s="1" t="s">
        <v>459</v>
      </c>
    </row>
    <row r="49" spans="1:3">
      <c r="A49" s="3" t="s">
        <v>171</v>
      </c>
      <c r="B49" s="4" t="s">
        <v>172</v>
      </c>
      <c r="C49" s="1" t="s">
        <v>459</v>
      </c>
    </row>
    <row r="50" spans="1:3">
      <c r="A50" s="3" t="s">
        <v>173</v>
      </c>
      <c r="B50" s="4" t="s">
        <v>174</v>
      </c>
      <c r="C50" s="1" t="s">
        <v>459</v>
      </c>
    </row>
    <row r="51" spans="1:3">
      <c r="A51" s="3" t="s">
        <v>175</v>
      </c>
      <c r="B51" s="4" t="s">
        <v>176</v>
      </c>
      <c r="C51" s="1" t="s">
        <v>459</v>
      </c>
    </row>
    <row r="52" spans="1:3">
      <c r="A52" s="3" t="s">
        <v>177</v>
      </c>
      <c r="B52" s="4" t="s">
        <v>178</v>
      </c>
      <c r="C52" s="1" t="s">
        <v>459</v>
      </c>
    </row>
    <row r="53" spans="1:3">
      <c r="A53" s="3" t="s">
        <v>179</v>
      </c>
      <c r="B53" s="4" t="s">
        <v>180</v>
      </c>
      <c r="C53" s="1" t="s">
        <v>459</v>
      </c>
    </row>
    <row r="54" spans="1:3">
      <c r="A54" s="3" t="s">
        <v>181</v>
      </c>
      <c r="B54" s="4" t="s">
        <v>182</v>
      </c>
      <c r="C54" s="1" t="s">
        <v>459</v>
      </c>
    </row>
    <row r="55" spans="1:3">
      <c r="A55" s="3" t="s">
        <v>183</v>
      </c>
      <c r="B55" s="4" t="s">
        <v>184</v>
      </c>
      <c r="C55" s="1" t="s">
        <v>459</v>
      </c>
    </row>
    <row r="56" spans="1:3">
      <c r="A56" s="3" t="s">
        <v>55</v>
      </c>
      <c r="B56" s="4" t="s">
        <v>54</v>
      </c>
      <c r="C56" s="1" t="s">
        <v>35</v>
      </c>
    </row>
    <row r="57" spans="1:3">
      <c r="A57" s="3" t="s">
        <v>185</v>
      </c>
      <c r="B57" s="4" t="s">
        <v>186</v>
      </c>
      <c r="C57" s="1" t="s">
        <v>459</v>
      </c>
    </row>
    <row r="58" spans="1:3">
      <c r="A58" s="3" t="s">
        <v>41</v>
      </c>
      <c r="B58" s="4" t="s">
        <v>40</v>
      </c>
      <c r="C58" s="1" t="s">
        <v>35</v>
      </c>
    </row>
    <row r="59" spans="1:3">
      <c r="A59" s="3" t="s">
        <v>187</v>
      </c>
      <c r="B59" s="4" t="s">
        <v>42</v>
      </c>
      <c r="C59" s="1" t="s">
        <v>35</v>
      </c>
    </row>
    <row r="60" spans="1:3">
      <c r="A60" s="3" t="s">
        <v>46</v>
      </c>
      <c r="B60" s="4" t="s">
        <v>45</v>
      </c>
      <c r="C60" s="1" t="s">
        <v>35</v>
      </c>
    </row>
    <row r="61" spans="1:3">
      <c r="A61" s="3" t="s">
        <v>188</v>
      </c>
      <c r="B61" s="4" t="s">
        <v>189</v>
      </c>
      <c r="C61" s="1" t="s">
        <v>459</v>
      </c>
    </row>
    <row r="62" spans="1:3">
      <c r="A62" s="3" t="s">
        <v>190</v>
      </c>
      <c r="B62" s="4" t="s">
        <v>191</v>
      </c>
      <c r="C62" s="1" t="s">
        <v>459</v>
      </c>
    </row>
    <row r="63" spans="1:3">
      <c r="A63" s="3" t="s">
        <v>192</v>
      </c>
      <c r="B63" s="4" t="s">
        <v>193</v>
      </c>
      <c r="C63" s="1" t="s">
        <v>459</v>
      </c>
    </row>
    <row r="64" spans="1:3">
      <c r="A64" s="3" t="s">
        <v>194</v>
      </c>
      <c r="B64" s="4" t="s">
        <v>195</v>
      </c>
      <c r="C64" s="1" t="s">
        <v>459</v>
      </c>
    </row>
    <row r="65" spans="1:3">
      <c r="A65" s="3" t="s">
        <v>196</v>
      </c>
      <c r="B65" s="4" t="s">
        <v>197</v>
      </c>
      <c r="C65" s="1" t="s">
        <v>459</v>
      </c>
    </row>
    <row r="66" spans="1:3">
      <c r="A66" s="3" t="s">
        <v>198</v>
      </c>
      <c r="B66" s="4" t="s">
        <v>199</v>
      </c>
      <c r="C66" s="1" t="s">
        <v>459</v>
      </c>
    </row>
    <row r="67" spans="1:3">
      <c r="A67" s="3" t="s">
        <v>200</v>
      </c>
      <c r="B67" s="4" t="s">
        <v>201</v>
      </c>
      <c r="C67" s="1" t="s">
        <v>459</v>
      </c>
    </row>
    <row r="68" spans="1:3">
      <c r="A68" s="3" t="s">
        <v>202</v>
      </c>
      <c r="B68" s="4" t="s">
        <v>203</v>
      </c>
      <c r="C68" s="1" t="s">
        <v>459</v>
      </c>
    </row>
    <row r="69" spans="1:3">
      <c r="A69" s="3" t="s">
        <v>48</v>
      </c>
      <c r="B69" s="4" t="s">
        <v>47</v>
      </c>
      <c r="C69" s="1" t="s">
        <v>35</v>
      </c>
    </row>
    <row r="70" spans="1:3">
      <c r="A70" s="3" t="s">
        <v>204</v>
      </c>
      <c r="B70" s="4" t="s">
        <v>205</v>
      </c>
      <c r="C70" s="1" t="s">
        <v>459</v>
      </c>
    </row>
    <row r="71" spans="1:3">
      <c r="A71" s="3" t="s">
        <v>206</v>
      </c>
      <c r="B71" s="4" t="s">
        <v>207</v>
      </c>
      <c r="C71" s="1" t="s">
        <v>459</v>
      </c>
    </row>
    <row r="72" spans="1:3">
      <c r="A72" s="3" t="s">
        <v>12</v>
      </c>
      <c r="B72" s="4" t="s">
        <v>11</v>
      </c>
      <c r="C72" s="1" t="s">
        <v>5</v>
      </c>
    </row>
    <row r="73" spans="1:3">
      <c r="A73" s="3" t="s">
        <v>208</v>
      </c>
      <c r="B73" s="4" t="s">
        <v>209</v>
      </c>
      <c r="C73" s="1" t="s">
        <v>459</v>
      </c>
    </row>
    <row r="74" spans="1:3">
      <c r="A74" s="3" t="s">
        <v>52</v>
      </c>
      <c r="B74" s="4" t="s">
        <v>51</v>
      </c>
      <c r="C74" s="1" t="s">
        <v>35</v>
      </c>
    </row>
    <row r="75" spans="1:3">
      <c r="A75" s="3" t="s">
        <v>53</v>
      </c>
      <c r="B75" s="4" t="s">
        <v>2</v>
      </c>
      <c r="C75" s="1" t="s">
        <v>35</v>
      </c>
    </row>
    <row r="76" spans="1:3">
      <c r="A76" s="3" t="s">
        <v>210</v>
      </c>
      <c r="B76" s="4" t="s">
        <v>211</v>
      </c>
      <c r="C76" s="1" t="s">
        <v>459</v>
      </c>
    </row>
    <row r="77" spans="1:3">
      <c r="A77" s="3" t="s">
        <v>212</v>
      </c>
      <c r="B77" s="4" t="s">
        <v>213</v>
      </c>
      <c r="C77" s="1" t="s">
        <v>459</v>
      </c>
    </row>
    <row r="78" spans="1:3">
      <c r="A78" s="3" t="s">
        <v>214</v>
      </c>
      <c r="B78" s="4" t="s">
        <v>215</v>
      </c>
      <c r="C78" s="1" t="s">
        <v>459</v>
      </c>
    </row>
    <row r="79" spans="1:3">
      <c r="A79" s="3" t="s">
        <v>216</v>
      </c>
      <c r="B79" s="4" t="s">
        <v>217</v>
      </c>
      <c r="C79" s="1" t="s">
        <v>459</v>
      </c>
    </row>
    <row r="80" spans="1:3">
      <c r="A80" s="3" t="s">
        <v>218</v>
      </c>
      <c r="B80" s="4" t="s">
        <v>219</v>
      </c>
      <c r="C80" s="1" t="s">
        <v>459</v>
      </c>
    </row>
    <row r="81" spans="1:3">
      <c r="A81" s="3" t="s">
        <v>14</v>
      </c>
      <c r="B81" s="4" t="s">
        <v>13</v>
      </c>
      <c r="C81" s="1" t="s">
        <v>5</v>
      </c>
    </row>
    <row r="82" spans="1:3">
      <c r="A82" s="3" t="s">
        <v>44</v>
      </c>
      <c r="B82" s="4" t="s">
        <v>43</v>
      </c>
      <c r="C82" s="1" t="s">
        <v>35</v>
      </c>
    </row>
    <row r="83" spans="1:3">
      <c r="A83" s="3" t="s">
        <v>220</v>
      </c>
      <c r="B83" s="4" t="s">
        <v>221</v>
      </c>
      <c r="C83" s="1" t="s">
        <v>459</v>
      </c>
    </row>
    <row r="84" spans="1:3">
      <c r="A84" s="3" t="s">
        <v>222</v>
      </c>
      <c r="B84" s="4" t="s">
        <v>223</v>
      </c>
      <c r="C84" s="1" t="s">
        <v>459</v>
      </c>
    </row>
    <row r="85" spans="1:3">
      <c r="A85" s="3" t="s">
        <v>49</v>
      </c>
      <c r="B85" s="4" t="s">
        <v>224</v>
      </c>
      <c r="C85" s="1" t="s">
        <v>459</v>
      </c>
    </row>
    <row r="86" spans="1:3">
      <c r="A86" s="3" t="s">
        <v>225</v>
      </c>
      <c r="B86" s="4" t="s">
        <v>226</v>
      </c>
      <c r="C86" s="1" t="s">
        <v>459</v>
      </c>
    </row>
    <row r="87" spans="1:3">
      <c r="A87" s="3" t="s">
        <v>227</v>
      </c>
      <c r="B87" s="4" t="s">
        <v>228</v>
      </c>
      <c r="C87" s="1" t="s">
        <v>459</v>
      </c>
    </row>
    <row r="88" spans="1:3">
      <c r="A88" s="3" t="s">
        <v>229</v>
      </c>
      <c r="B88" s="4" t="s">
        <v>230</v>
      </c>
      <c r="C88" s="1" t="s">
        <v>459</v>
      </c>
    </row>
    <row r="89" spans="1:3">
      <c r="A89" s="3" t="s">
        <v>231</v>
      </c>
      <c r="B89" s="4" t="s">
        <v>232</v>
      </c>
      <c r="C89" s="1" t="s">
        <v>459</v>
      </c>
    </row>
    <row r="90" spans="1:3">
      <c r="A90" s="3" t="s">
        <v>233</v>
      </c>
      <c r="B90" s="4" t="s">
        <v>234</v>
      </c>
      <c r="C90" s="1" t="s">
        <v>459</v>
      </c>
    </row>
    <row r="91" spans="1:3">
      <c r="A91" s="3" t="s">
        <v>235</v>
      </c>
      <c r="B91" s="4" t="s">
        <v>236</v>
      </c>
      <c r="C91" s="1" t="s">
        <v>459</v>
      </c>
    </row>
    <row r="92" spans="1:3">
      <c r="A92" s="3" t="s">
        <v>237</v>
      </c>
      <c r="B92" s="4" t="s">
        <v>238</v>
      </c>
      <c r="C92" s="1" t="s">
        <v>459</v>
      </c>
    </row>
    <row r="93" spans="1:3">
      <c r="A93" s="3" t="s">
        <v>239</v>
      </c>
      <c r="B93" s="4" t="s">
        <v>240</v>
      </c>
      <c r="C93" s="1" t="s">
        <v>459</v>
      </c>
    </row>
    <row r="94" spans="1:3">
      <c r="A94" s="3" t="s">
        <v>241</v>
      </c>
      <c r="B94" s="4" t="s">
        <v>242</v>
      </c>
      <c r="C94" s="1" t="s">
        <v>459</v>
      </c>
    </row>
    <row r="95" spans="1:3">
      <c r="A95" s="3" t="s">
        <v>243</v>
      </c>
      <c r="B95" s="4" t="s">
        <v>244</v>
      </c>
      <c r="C95" s="1" t="s">
        <v>459</v>
      </c>
    </row>
    <row r="96" spans="1:3">
      <c r="A96" s="3" t="s">
        <v>245</v>
      </c>
      <c r="B96" s="4" t="s">
        <v>246</v>
      </c>
      <c r="C96" s="1" t="s">
        <v>459</v>
      </c>
    </row>
    <row r="97" spans="1:3">
      <c r="A97" s="3" t="s">
        <v>247</v>
      </c>
      <c r="B97" s="4" t="s">
        <v>248</v>
      </c>
      <c r="C97" s="1" t="s">
        <v>459</v>
      </c>
    </row>
    <row r="98" spans="1:3">
      <c r="A98" s="3" t="s">
        <v>249</v>
      </c>
      <c r="B98" s="4" t="s">
        <v>250</v>
      </c>
      <c r="C98" s="1" t="s">
        <v>459</v>
      </c>
    </row>
    <row r="99" spans="1:3">
      <c r="A99" s="3" t="s">
        <v>251</v>
      </c>
      <c r="B99" s="4" t="s">
        <v>252</v>
      </c>
      <c r="C99" s="1" t="s">
        <v>459</v>
      </c>
    </row>
    <row r="100" spans="1:3">
      <c r="A100" s="3" t="s">
        <v>57</v>
      </c>
      <c r="B100" s="4" t="s">
        <v>56</v>
      </c>
      <c r="C100" s="1" t="s">
        <v>35</v>
      </c>
    </row>
    <row r="101" spans="1:3">
      <c r="A101" s="3" t="s">
        <v>18</v>
      </c>
      <c r="B101" s="4" t="s">
        <v>17</v>
      </c>
      <c r="C101" s="1" t="s">
        <v>5</v>
      </c>
    </row>
    <row r="102" spans="1:3">
      <c r="A102" s="3" t="s">
        <v>253</v>
      </c>
      <c r="B102" s="4" t="s">
        <v>85</v>
      </c>
      <c r="C102" s="1" t="s">
        <v>459</v>
      </c>
    </row>
    <row r="103" spans="1:3">
      <c r="A103" s="3" t="s">
        <v>254</v>
      </c>
      <c r="B103" s="4" t="s">
        <v>255</v>
      </c>
      <c r="C103" s="1" t="s">
        <v>459</v>
      </c>
    </row>
    <row r="104" spans="1:3">
      <c r="A104" s="3" t="s">
        <v>256</v>
      </c>
      <c r="B104" s="4" t="s">
        <v>257</v>
      </c>
      <c r="C104" s="1" t="s">
        <v>459</v>
      </c>
    </row>
    <row r="105" spans="1:3">
      <c r="A105" s="3" t="s">
        <v>258</v>
      </c>
      <c r="B105" s="4" t="s">
        <v>259</v>
      </c>
      <c r="C105" s="1" t="s">
        <v>459</v>
      </c>
    </row>
    <row r="106" spans="1:3">
      <c r="A106" s="3" t="s">
        <v>59</v>
      </c>
      <c r="B106" s="4" t="s">
        <v>58</v>
      </c>
      <c r="C106" s="1" t="s">
        <v>35</v>
      </c>
    </row>
    <row r="107" spans="1:3">
      <c r="A107" s="3" t="s">
        <v>260</v>
      </c>
      <c r="B107" s="4" t="s">
        <v>261</v>
      </c>
      <c r="C107" s="1" t="s">
        <v>459</v>
      </c>
    </row>
    <row r="108" spans="1:3">
      <c r="A108" s="3" t="s">
        <v>16</v>
      </c>
      <c r="B108" s="4" t="s">
        <v>15</v>
      </c>
      <c r="C108" s="1" t="s">
        <v>5</v>
      </c>
    </row>
    <row r="109" spans="1:3">
      <c r="A109" s="3" t="s">
        <v>61</v>
      </c>
      <c r="B109" s="4" t="s">
        <v>60</v>
      </c>
      <c r="C109" s="1" t="s">
        <v>35</v>
      </c>
    </row>
    <row r="110" spans="1:3">
      <c r="A110" s="3" t="s">
        <v>262</v>
      </c>
      <c r="B110" s="4" t="s">
        <v>263</v>
      </c>
      <c r="C110" s="1" t="s">
        <v>459</v>
      </c>
    </row>
    <row r="111" spans="1:3">
      <c r="A111" s="3" t="s">
        <v>264</v>
      </c>
      <c r="B111" s="4" t="s">
        <v>265</v>
      </c>
      <c r="C111" s="1" t="s">
        <v>459</v>
      </c>
    </row>
    <row r="112" spans="1:3">
      <c r="A112" s="3" t="s">
        <v>266</v>
      </c>
      <c r="B112" s="4" t="s">
        <v>267</v>
      </c>
      <c r="C112" s="1" t="s">
        <v>459</v>
      </c>
    </row>
    <row r="113" spans="1:3">
      <c r="A113" s="3" t="s">
        <v>268</v>
      </c>
      <c r="B113" s="4" t="s">
        <v>269</v>
      </c>
      <c r="C113" s="1" t="s">
        <v>459</v>
      </c>
    </row>
    <row r="114" spans="1:3">
      <c r="A114" s="3" t="s">
        <v>270</v>
      </c>
      <c r="B114" s="4" t="s">
        <v>271</v>
      </c>
      <c r="C114" s="1" t="s">
        <v>459</v>
      </c>
    </row>
    <row r="115" spans="1:3">
      <c r="A115" s="3" t="s">
        <v>272</v>
      </c>
      <c r="B115" s="4" t="s">
        <v>273</v>
      </c>
      <c r="C115" s="1" t="s">
        <v>459</v>
      </c>
    </row>
    <row r="116" spans="1:3">
      <c r="A116" s="3" t="s">
        <v>274</v>
      </c>
      <c r="B116" s="4" t="s">
        <v>275</v>
      </c>
      <c r="C116" s="1" t="s">
        <v>459</v>
      </c>
    </row>
    <row r="117" spans="1:3">
      <c r="A117" s="3" t="s">
        <v>276</v>
      </c>
      <c r="B117" s="4" t="s">
        <v>277</v>
      </c>
      <c r="C117" s="1" t="s">
        <v>459</v>
      </c>
    </row>
    <row r="118" spans="1:3">
      <c r="A118" s="3" t="s">
        <v>278</v>
      </c>
      <c r="B118" s="4" t="s">
        <v>279</v>
      </c>
      <c r="C118" s="1" t="s">
        <v>459</v>
      </c>
    </row>
    <row r="119" spans="1:3">
      <c r="A119" s="3" t="s">
        <v>280</v>
      </c>
      <c r="B119" s="4" t="s">
        <v>281</v>
      </c>
      <c r="C119" s="1" t="s">
        <v>459</v>
      </c>
    </row>
    <row r="120" spans="1:3">
      <c r="A120" s="3" t="s">
        <v>282</v>
      </c>
      <c r="B120" s="4" t="s">
        <v>283</v>
      </c>
      <c r="C120" s="1" t="s">
        <v>459</v>
      </c>
    </row>
    <row r="121" spans="1:3">
      <c r="A121" s="3" t="s">
        <v>284</v>
      </c>
      <c r="B121" s="4" t="s">
        <v>285</v>
      </c>
      <c r="C121" s="1" t="s">
        <v>459</v>
      </c>
    </row>
    <row r="122" spans="1:3">
      <c r="A122" s="3" t="s">
        <v>67</v>
      </c>
      <c r="B122" s="4" t="s">
        <v>66</v>
      </c>
      <c r="C122" s="1" t="s">
        <v>35</v>
      </c>
    </row>
    <row r="123" spans="1:3">
      <c r="A123" s="3" t="s">
        <v>286</v>
      </c>
      <c r="B123" s="4" t="s">
        <v>287</v>
      </c>
      <c r="C123" s="1" t="s">
        <v>459</v>
      </c>
    </row>
    <row r="124" spans="1:3">
      <c r="A124" s="3" t="s">
        <v>288</v>
      </c>
      <c r="B124" s="4" t="s">
        <v>289</v>
      </c>
      <c r="C124" s="1" t="s">
        <v>459</v>
      </c>
    </row>
    <row r="125" spans="1:3">
      <c r="A125" s="3" t="s">
        <v>290</v>
      </c>
      <c r="B125" s="4" t="s">
        <v>291</v>
      </c>
      <c r="C125" s="1" t="s">
        <v>459</v>
      </c>
    </row>
    <row r="126" spans="1:3">
      <c r="A126" s="3" t="s">
        <v>292</v>
      </c>
      <c r="B126" s="4" t="s">
        <v>293</v>
      </c>
      <c r="C126" s="1" t="s">
        <v>459</v>
      </c>
    </row>
    <row r="127" spans="1:3">
      <c r="A127" s="3" t="s">
        <v>294</v>
      </c>
      <c r="B127" s="4" t="s">
        <v>295</v>
      </c>
      <c r="C127" s="1" t="s">
        <v>459</v>
      </c>
    </row>
    <row r="128" spans="1:3">
      <c r="A128" s="3" t="s">
        <v>63</v>
      </c>
      <c r="B128" s="4" t="s">
        <v>62</v>
      </c>
      <c r="C128" s="1" t="s">
        <v>35</v>
      </c>
    </row>
    <row r="129" spans="1:3">
      <c r="A129" s="3" t="s">
        <v>65</v>
      </c>
      <c r="B129" s="4" t="s">
        <v>64</v>
      </c>
      <c r="C129" s="1" t="s">
        <v>35</v>
      </c>
    </row>
    <row r="130" spans="1:3">
      <c r="A130" s="3" t="s">
        <v>296</v>
      </c>
      <c r="B130" s="4" t="s">
        <v>297</v>
      </c>
      <c r="C130" s="1" t="s">
        <v>459</v>
      </c>
    </row>
    <row r="131" spans="1:3">
      <c r="A131" s="3" t="s">
        <v>298</v>
      </c>
      <c r="B131" s="4" t="s">
        <v>22</v>
      </c>
      <c r="C131" s="1" t="s">
        <v>5</v>
      </c>
    </row>
    <row r="132" spans="1:3">
      <c r="A132" s="3" t="s">
        <v>299</v>
      </c>
      <c r="B132" s="4" t="s">
        <v>300</v>
      </c>
      <c r="C132" s="1" t="s">
        <v>459</v>
      </c>
    </row>
    <row r="133" spans="1:3">
      <c r="A133" s="3" t="s">
        <v>301</v>
      </c>
      <c r="B133" s="4" t="s">
        <v>302</v>
      </c>
      <c r="C133" s="1" t="s">
        <v>459</v>
      </c>
    </row>
    <row r="134" spans="1:3">
      <c r="A134" s="3" t="s">
        <v>303</v>
      </c>
      <c r="B134" s="4" t="s">
        <v>304</v>
      </c>
      <c r="C134" s="1" t="s">
        <v>459</v>
      </c>
    </row>
    <row r="135" spans="1:3">
      <c r="A135" s="3" t="s">
        <v>305</v>
      </c>
      <c r="B135" s="4" t="s">
        <v>306</v>
      </c>
      <c r="C135" s="1" t="s">
        <v>459</v>
      </c>
    </row>
    <row r="136" spans="1:3">
      <c r="A136" s="3" t="s">
        <v>307</v>
      </c>
      <c r="B136" s="4" t="s">
        <v>308</v>
      </c>
      <c r="C136" s="1" t="s">
        <v>459</v>
      </c>
    </row>
    <row r="137" spans="1:3">
      <c r="A137" s="3" t="s">
        <v>69</v>
      </c>
      <c r="B137" s="4" t="s">
        <v>68</v>
      </c>
      <c r="C137" s="1" t="s">
        <v>35</v>
      </c>
    </row>
    <row r="138" spans="1:3">
      <c r="A138" s="3" t="s">
        <v>309</v>
      </c>
      <c r="B138" s="4" t="s">
        <v>310</v>
      </c>
      <c r="C138" s="1" t="s">
        <v>459</v>
      </c>
    </row>
    <row r="139" spans="1:3">
      <c r="A139" s="3" t="s">
        <v>311</v>
      </c>
      <c r="B139" s="4" t="s">
        <v>312</v>
      </c>
      <c r="C139" s="1" t="s">
        <v>459</v>
      </c>
    </row>
    <row r="140" spans="1:3">
      <c r="A140" s="3" t="s">
        <v>313</v>
      </c>
      <c r="B140" s="4" t="s">
        <v>314</v>
      </c>
      <c r="C140" s="1" t="s">
        <v>459</v>
      </c>
    </row>
    <row r="141" spans="1:3">
      <c r="A141" s="3" t="s">
        <v>315</v>
      </c>
      <c r="B141" s="4" t="s">
        <v>316</v>
      </c>
      <c r="C141" s="1" t="s">
        <v>459</v>
      </c>
    </row>
    <row r="142" spans="1:3">
      <c r="A142" s="3" t="s">
        <v>317</v>
      </c>
      <c r="B142" s="4" t="s">
        <v>318</v>
      </c>
      <c r="C142" s="1" t="s">
        <v>459</v>
      </c>
    </row>
    <row r="143" spans="1:3">
      <c r="A143" s="3" t="s">
        <v>319</v>
      </c>
      <c r="B143" s="4" t="s">
        <v>320</v>
      </c>
      <c r="C143" s="1" t="s">
        <v>459</v>
      </c>
    </row>
    <row r="144" spans="1:3">
      <c r="A144" s="3" t="s">
        <v>321</v>
      </c>
      <c r="B144" s="4" t="s">
        <v>322</v>
      </c>
      <c r="C144" s="1" t="s">
        <v>459</v>
      </c>
    </row>
    <row r="145" spans="1:3">
      <c r="A145" s="3" t="s">
        <v>323</v>
      </c>
      <c r="B145" s="4" t="s">
        <v>19</v>
      </c>
      <c r="C145" s="1" t="s">
        <v>5</v>
      </c>
    </row>
    <row r="146" spans="1:3">
      <c r="A146" s="3" t="s">
        <v>324</v>
      </c>
      <c r="B146" s="4" t="s">
        <v>325</v>
      </c>
      <c r="C146" s="1" t="s">
        <v>459</v>
      </c>
    </row>
    <row r="147" spans="1:3">
      <c r="A147" s="3" t="s">
        <v>326</v>
      </c>
      <c r="B147" s="4" t="s">
        <v>327</v>
      </c>
      <c r="C147" s="1" t="s">
        <v>459</v>
      </c>
    </row>
    <row r="148" spans="1:3">
      <c r="A148" s="3" t="s">
        <v>21</v>
      </c>
      <c r="B148" s="4" t="s">
        <v>20</v>
      </c>
      <c r="C148" s="1" t="s">
        <v>5</v>
      </c>
    </row>
    <row r="149" spans="1:3">
      <c r="A149" s="3" t="s">
        <v>328</v>
      </c>
      <c r="B149" s="4" t="s">
        <v>35</v>
      </c>
      <c r="C149" s="1" t="s">
        <v>459</v>
      </c>
    </row>
    <row r="150" spans="1:3">
      <c r="A150" s="3" t="s">
        <v>329</v>
      </c>
      <c r="B150" s="4" t="s">
        <v>330</v>
      </c>
      <c r="C150" s="1" t="s">
        <v>459</v>
      </c>
    </row>
    <row r="151" spans="1:3">
      <c r="A151" s="3" t="s">
        <v>331</v>
      </c>
      <c r="B151" s="4" t="s">
        <v>332</v>
      </c>
      <c r="C151" s="1" t="s">
        <v>459</v>
      </c>
    </row>
    <row r="152" spans="1:3">
      <c r="A152" s="3" t="s">
        <v>333</v>
      </c>
      <c r="B152" s="4" t="s">
        <v>334</v>
      </c>
      <c r="C152" s="1" t="s">
        <v>459</v>
      </c>
    </row>
    <row r="153" spans="1:3">
      <c r="A153" s="3" t="s">
        <v>335</v>
      </c>
      <c r="B153" s="4" t="s">
        <v>336</v>
      </c>
      <c r="C153" s="1" t="s">
        <v>459</v>
      </c>
    </row>
    <row r="154" spans="1:3">
      <c r="A154" s="3" t="s">
        <v>337</v>
      </c>
      <c r="B154" s="4" t="s">
        <v>338</v>
      </c>
      <c r="C154" s="1" t="s">
        <v>459</v>
      </c>
    </row>
    <row r="155" spans="1:3">
      <c r="A155" s="3" t="s">
        <v>339</v>
      </c>
      <c r="B155" s="4" t="s">
        <v>340</v>
      </c>
      <c r="C155" s="1" t="s">
        <v>459</v>
      </c>
    </row>
    <row r="156" spans="1:3">
      <c r="A156" s="3" t="s">
        <v>71</v>
      </c>
      <c r="B156" s="4" t="s">
        <v>70</v>
      </c>
      <c r="C156" s="1" t="s">
        <v>35</v>
      </c>
    </row>
    <row r="157" spans="1:3">
      <c r="A157" s="3" t="s">
        <v>341</v>
      </c>
      <c r="B157" s="4" t="s">
        <v>342</v>
      </c>
      <c r="C157" s="1" t="s">
        <v>459</v>
      </c>
    </row>
    <row r="158" spans="1:3">
      <c r="A158" s="3" t="s">
        <v>343</v>
      </c>
      <c r="B158" s="4" t="s">
        <v>344</v>
      </c>
      <c r="C158" s="1" t="s">
        <v>459</v>
      </c>
    </row>
    <row r="159" spans="1:3">
      <c r="A159" s="3" t="s">
        <v>345</v>
      </c>
      <c r="B159" s="4" t="s">
        <v>346</v>
      </c>
      <c r="C159" s="1" t="s">
        <v>459</v>
      </c>
    </row>
    <row r="160" spans="1:3">
      <c r="A160" s="3" t="s">
        <v>347</v>
      </c>
      <c r="B160" s="4" t="s">
        <v>348</v>
      </c>
      <c r="C160" s="1" t="s">
        <v>459</v>
      </c>
    </row>
    <row r="161" spans="1:3">
      <c r="A161" s="3" t="s">
        <v>349</v>
      </c>
      <c r="B161" s="4" t="s">
        <v>350</v>
      </c>
      <c r="C161" s="1" t="s">
        <v>459</v>
      </c>
    </row>
    <row r="162" spans="1:3">
      <c r="A162" s="3" t="s">
        <v>351</v>
      </c>
      <c r="B162" s="4" t="s">
        <v>352</v>
      </c>
      <c r="C162" s="1" t="s">
        <v>459</v>
      </c>
    </row>
    <row r="163" spans="1:3">
      <c r="A163" s="3" t="s">
        <v>353</v>
      </c>
      <c r="B163" s="4" t="s">
        <v>354</v>
      </c>
      <c r="C163" s="1" t="s">
        <v>459</v>
      </c>
    </row>
    <row r="164" spans="1:3">
      <c r="A164" s="3" t="s">
        <v>355</v>
      </c>
      <c r="B164" s="4" t="s">
        <v>356</v>
      </c>
      <c r="C164" s="1" t="s">
        <v>459</v>
      </c>
    </row>
    <row r="165" spans="1:3">
      <c r="A165" s="3" t="s">
        <v>357</v>
      </c>
      <c r="B165" s="4" t="s">
        <v>358</v>
      </c>
      <c r="C165" s="1" t="s">
        <v>459</v>
      </c>
    </row>
    <row r="166" spans="1:3">
      <c r="A166" s="3" t="s">
        <v>24</v>
      </c>
      <c r="B166" s="4" t="s">
        <v>23</v>
      </c>
      <c r="C166" s="1" t="s">
        <v>5</v>
      </c>
    </row>
    <row r="167" spans="1:3">
      <c r="A167" s="3" t="s">
        <v>359</v>
      </c>
      <c r="B167" s="4" t="s">
        <v>360</v>
      </c>
      <c r="C167" s="1" t="s">
        <v>459</v>
      </c>
    </row>
    <row r="168" spans="1:3">
      <c r="A168" s="3" t="s">
        <v>361</v>
      </c>
      <c r="B168" s="4" t="s">
        <v>362</v>
      </c>
      <c r="C168" s="1" t="s">
        <v>459</v>
      </c>
    </row>
    <row r="169" spans="1:3">
      <c r="A169" s="3" t="s">
        <v>363</v>
      </c>
      <c r="B169" s="4" t="s">
        <v>364</v>
      </c>
      <c r="C169" s="1" t="s">
        <v>459</v>
      </c>
    </row>
    <row r="170" spans="1:3">
      <c r="A170" s="3" t="s">
        <v>365</v>
      </c>
      <c r="B170" s="4" t="s">
        <v>366</v>
      </c>
      <c r="C170" s="1" t="s">
        <v>459</v>
      </c>
    </row>
    <row r="171" spans="1:3">
      <c r="A171" s="3" t="s">
        <v>367</v>
      </c>
      <c r="B171" s="4" t="s">
        <v>368</v>
      </c>
      <c r="C171" s="1" t="s">
        <v>459</v>
      </c>
    </row>
    <row r="172" spans="1:3">
      <c r="A172" s="3"/>
      <c r="B172" s="4" t="s">
        <v>369</v>
      </c>
      <c r="C172" s="1" t="s">
        <v>459</v>
      </c>
    </row>
    <row r="173" spans="1:3">
      <c r="A173" s="3" t="s">
        <v>370</v>
      </c>
      <c r="B173" s="4" t="s">
        <v>371</v>
      </c>
      <c r="C173" s="1" t="s">
        <v>459</v>
      </c>
    </row>
    <row r="174" spans="1:3">
      <c r="A174" s="3" t="s">
        <v>372</v>
      </c>
      <c r="B174" s="4" t="s">
        <v>373</v>
      </c>
      <c r="C174" s="1" t="s">
        <v>459</v>
      </c>
    </row>
    <row r="175" spans="1:3">
      <c r="A175" s="3" t="s">
        <v>374</v>
      </c>
      <c r="B175" s="4" t="s">
        <v>375</v>
      </c>
      <c r="C175" s="1" t="s">
        <v>459</v>
      </c>
    </row>
    <row r="176" spans="1:3">
      <c r="A176" s="3" t="s">
        <v>376</v>
      </c>
      <c r="B176" s="4" t="s">
        <v>377</v>
      </c>
      <c r="C176" s="1" t="s">
        <v>459</v>
      </c>
    </row>
    <row r="177" spans="1:3">
      <c r="A177" s="3" t="s">
        <v>73</v>
      </c>
      <c r="B177" s="4" t="s">
        <v>72</v>
      </c>
      <c r="C177" s="1" t="s">
        <v>35</v>
      </c>
    </row>
    <row r="178" spans="1:3">
      <c r="A178" s="3" t="s">
        <v>75</v>
      </c>
      <c r="B178" s="4" t="s">
        <v>74</v>
      </c>
      <c r="C178" s="1" t="s">
        <v>35</v>
      </c>
    </row>
    <row r="179" spans="1:3">
      <c r="A179" s="3" t="s">
        <v>378</v>
      </c>
      <c r="B179" s="4" t="s">
        <v>379</v>
      </c>
      <c r="C179" s="1" t="s">
        <v>459</v>
      </c>
    </row>
    <row r="180" spans="1:3">
      <c r="A180" s="3" t="s">
        <v>380</v>
      </c>
      <c r="B180" s="4" t="s">
        <v>381</v>
      </c>
      <c r="C180" s="1" t="s">
        <v>459</v>
      </c>
    </row>
    <row r="181" spans="1:3">
      <c r="A181" s="3" t="s">
        <v>382</v>
      </c>
      <c r="B181" s="4" t="s">
        <v>383</v>
      </c>
      <c r="C181" s="1" t="s">
        <v>459</v>
      </c>
    </row>
    <row r="182" spans="1:3">
      <c r="A182" s="3" t="s">
        <v>77</v>
      </c>
      <c r="B182" s="4" t="s">
        <v>76</v>
      </c>
      <c r="C182" s="1" t="s">
        <v>35</v>
      </c>
    </row>
    <row r="183" spans="1:3">
      <c r="A183" s="3" t="s">
        <v>384</v>
      </c>
      <c r="B183" s="4" t="s">
        <v>385</v>
      </c>
      <c r="C183" s="1" t="s">
        <v>459</v>
      </c>
    </row>
    <row r="184" spans="1:3">
      <c r="A184" s="3" t="s">
        <v>386</v>
      </c>
      <c r="B184" s="4" t="s">
        <v>387</v>
      </c>
      <c r="C184" s="1" t="s">
        <v>459</v>
      </c>
    </row>
    <row r="185" spans="1:3">
      <c r="A185" s="3" t="s">
        <v>388</v>
      </c>
      <c r="B185" s="4" t="s">
        <v>389</v>
      </c>
      <c r="C185" s="1" t="s">
        <v>459</v>
      </c>
    </row>
    <row r="186" spans="1:3">
      <c r="A186" s="3" t="s">
        <v>390</v>
      </c>
      <c r="B186" s="4" t="s">
        <v>391</v>
      </c>
      <c r="C186" s="1" t="s">
        <v>459</v>
      </c>
    </row>
    <row r="187" spans="1:3">
      <c r="A187" s="3" t="s">
        <v>392</v>
      </c>
      <c r="B187" s="4" t="s">
        <v>393</v>
      </c>
      <c r="C187" s="1" t="s">
        <v>459</v>
      </c>
    </row>
    <row r="188" spans="1:3">
      <c r="A188" s="3" t="s">
        <v>394</v>
      </c>
      <c r="B188" s="4" t="s">
        <v>395</v>
      </c>
      <c r="C188" s="1" t="s">
        <v>459</v>
      </c>
    </row>
    <row r="189" spans="1:3">
      <c r="A189" s="3" t="s">
        <v>396</v>
      </c>
      <c r="B189" s="4" t="s">
        <v>397</v>
      </c>
      <c r="C189" s="1" t="s">
        <v>459</v>
      </c>
    </row>
    <row r="190" spans="1:3">
      <c r="A190" s="3" t="s">
        <v>398</v>
      </c>
      <c r="B190" s="4" t="s">
        <v>399</v>
      </c>
      <c r="C190" s="1" t="s">
        <v>459</v>
      </c>
    </row>
    <row r="191" spans="1:3">
      <c r="A191" s="3" t="s">
        <v>400</v>
      </c>
      <c r="B191" s="4" t="s">
        <v>401</v>
      </c>
      <c r="C191" s="1" t="s">
        <v>459</v>
      </c>
    </row>
    <row r="192" spans="1:3">
      <c r="A192" s="3" t="s">
        <v>402</v>
      </c>
      <c r="B192" s="4" t="s">
        <v>403</v>
      </c>
      <c r="C192" s="1" t="s">
        <v>459</v>
      </c>
    </row>
    <row r="193" spans="1:3">
      <c r="A193" s="3" t="s">
        <v>404</v>
      </c>
      <c r="B193" s="4" t="s">
        <v>405</v>
      </c>
      <c r="C193" s="1" t="s">
        <v>459</v>
      </c>
    </row>
    <row r="194" spans="1:3">
      <c r="A194" s="3" t="s">
        <v>406</v>
      </c>
      <c r="B194" s="4" t="s">
        <v>407</v>
      </c>
      <c r="C194" s="1" t="s">
        <v>459</v>
      </c>
    </row>
    <row r="195" spans="1:3">
      <c r="A195" s="3" t="s">
        <v>408</v>
      </c>
      <c r="B195" s="4" t="s">
        <v>409</v>
      </c>
      <c r="C195" s="1" t="s">
        <v>459</v>
      </c>
    </row>
    <row r="196" spans="1:3">
      <c r="A196" s="3" t="s">
        <v>410</v>
      </c>
      <c r="B196" s="4" t="s">
        <v>411</v>
      </c>
      <c r="C196" s="1" t="s">
        <v>459</v>
      </c>
    </row>
    <row r="197" spans="1:3">
      <c r="A197" s="3" t="s">
        <v>26</v>
      </c>
      <c r="B197" s="4" t="s">
        <v>25</v>
      </c>
      <c r="C197" s="1" t="s">
        <v>5</v>
      </c>
    </row>
    <row r="198" spans="1:3">
      <c r="A198" s="3" t="s">
        <v>412</v>
      </c>
      <c r="B198" s="4" t="s">
        <v>413</v>
      </c>
      <c r="C198" s="1" t="s">
        <v>459</v>
      </c>
    </row>
    <row r="199" spans="1:3">
      <c r="A199" s="3" t="s">
        <v>414</v>
      </c>
      <c r="B199" s="4" t="s">
        <v>415</v>
      </c>
      <c r="C199" s="1" t="s">
        <v>459</v>
      </c>
    </row>
    <row r="200" spans="1:3">
      <c r="A200" s="3" t="s">
        <v>416</v>
      </c>
      <c r="B200" s="4" t="s">
        <v>417</v>
      </c>
      <c r="C200" s="1" t="s">
        <v>459</v>
      </c>
    </row>
    <row r="201" spans="1:3">
      <c r="A201" s="3" t="s">
        <v>83</v>
      </c>
      <c r="B201" s="4" t="s">
        <v>82</v>
      </c>
      <c r="C201" s="1" t="s">
        <v>35</v>
      </c>
    </row>
    <row r="202" spans="1:3">
      <c r="A202" s="3" t="s">
        <v>81</v>
      </c>
      <c r="B202" s="4" t="s">
        <v>80</v>
      </c>
      <c r="C202" s="1" t="s">
        <v>35</v>
      </c>
    </row>
    <row r="203" spans="1:3">
      <c r="A203" s="3" t="s">
        <v>418</v>
      </c>
      <c r="B203" s="4" t="s">
        <v>419</v>
      </c>
      <c r="C203" s="1" t="s">
        <v>459</v>
      </c>
    </row>
    <row r="204" spans="1:3">
      <c r="A204" s="3" t="s">
        <v>420</v>
      </c>
      <c r="B204" s="4" t="s">
        <v>421</v>
      </c>
      <c r="C204" s="1" t="s">
        <v>459</v>
      </c>
    </row>
    <row r="205" spans="1:3">
      <c r="A205" s="3" t="s">
        <v>422</v>
      </c>
      <c r="B205" s="4" t="s">
        <v>423</v>
      </c>
      <c r="C205" s="1" t="s">
        <v>459</v>
      </c>
    </row>
    <row r="206" spans="1:3">
      <c r="A206" s="3" t="s">
        <v>424</v>
      </c>
      <c r="B206" s="4" t="s">
        <v>425</v>
      </c>
      <c r="C206" s="1" t="s">
        <v>459</v>
      </c>
    </row>
    <row r="207" spans="1:3">
      <c r="A207" s="3" t="s">
        <v>50</v>
      </c>
      <c r="B207" s="4" t="s">
        <v>1</v>
      </c>
      <c r="C207" s="1" t="s">
        <v>35</v>
      </c>
    </row>
    <row r="208" spans="1:3">
      <c r="A208" s="3" t="s">
        <v>426</v>
      </c>
      <c r="B208" s="4" t="s">
        <v>427</v>
      </c>
      <c r="C208" s="1" t="s">
        <v>459</v>
      </c>
    </row>
    <row r="209" spans="1:3">
      <c r="A209" s="3" t="s">
        <v>428</v>
      </c>
      <c r="B209" s="4" t="s">
        <v>429</v>
      </c>
      <c r="C209" s="1" t="s">
        <v>459</v>
      </c>
    </row>
    <row r="210" spans="1:3">
      <c r="A210" s="3" t="s">
        <v>430</v>
      </c>
      <c r="B210" s="4" t="s">
        <v>431</v>
      </c>
      <c r="C210" s="1" t="s">
        <v>459</v>
      </c>
    </row>
    <row r="211" spans="1:3">
      <c r="A211" s="3" t="s">
        <v>432</v>
      </c>
      <c r="B211" s="4" t="s">
        <v>433</v>
      </c>
      <c r="C211" s="1" t="s">
        <v>459</v>
      </c>
    </row>
    <row r="212" spans="1:3">
      <c r="A212" s="3" t="s">
        <v>434</v>
      </c>
      <c r="B212" s="4" t="s">
        <v>435</v>
      </c>
      <c r="C212" s="1" t="s">
        <v>459</v>
      </c>
    </row>
    <row r="213" spans="1:3">
      <c r="A213" s="3" t="s">
        <v>79</v>
      </c>
      <c r="B213" s="4" t="s">
        <v>78</v>
      </c>
      <c r="C213" s="1" t="s">
        <v>35</v>
      </c>
    </row>
    <row r="214" spans="1:3">
      <c r="A214" s="3" t="s">
        <v>10</v>
      </c>
      <c r="B214" s="4" t="s">
        <v>9</v>
      </c>
      <c r="C214" s="1" t="s">
        <v>5</v>
      </c>
    </row>
    <row r="215" spans="1:3">
      <c r="A215" s="3" t="s">
        <v>436</v>
      </c>
      <c r="B215" s="4" t="s">
        <v>437</v>
      </c>
      <c r="C215" s="1" t="s">
        <v>459</v>
      </c>
    </row>
    <row r="216" spans="1:3">
      <c r="A216" s="3" t="s">
        <v>438</v>
      </c>
      <c r="B216" s="4" t="s">
        <v>439</v>
      </c>
      <c r="C216" s="1" t="s">
        <v>459</v>
      </c>
    </row>
    <row r="217" spans="1:3">
      <c r="A217" s="3" t="s">
        <v>440</v>
      </c>
      <c r="B217" s="4" t="s">
        <v>441</v>
      </c>
      <c r="C217" s="1" t="s">
        <v>459</v>
      </c>
    </row>
    <row r="218" spans="1:3">
      <c r="A218" s="3" t="s">
        <v>442</v>
      </c>
      <c r="B218" s="4" t="s">
        <v>443</v>
      </c>
      <c r="C218" s="1" t="s">
        <v>459</v>
      </c>
    </row>
    <row r="219" spans="1:3">
      <c r="A219" s="3" t="s">
        <v>444</v>
      </c>
      <c r="B219" s="4" t="s">
        <v>445</v>
      </c>
      <c r="C219" s="1" t="s">
        <v>459</v>
      </c>
    </row>
    <row r="220" spans="1:3">
      <c r="A220" s="3" t="s">
        <v>446</v>
      </c>
      <c r="B220" s="4" t="s">
        <v>447</v>
      </c>
      <c r="C220" s="1" t="s">
        <v>459</v>
      </c>
    </row>
    <row r="221" spans="1:3">
      <c r="A221" s="3" t="s">
        <v>448</v>
      </c>
      <c r="B221" s="4" t="s">
        <v>449</v>
      </c>
      <c r="C221" s="1" t="s">
        <v>459</v>
      </c>
    </row>
    <row r="222" spans="1:3">
      <c r="A222" s="3" t="s">
        <v>450</v>
      </c>
      <c r="B222" s="4" t="s">
        <v>451</v>
      </c>
      <c r="C222" s="1" t="s">
        <v>459</v>
      </c>
    </row>
    <row r="223" spans="1:3">
      <c r="A223" s="3" t="s">
        <v>452</v>
      </c>
      <c r="B223" s="4" t="s">
        <v>453</v>
      </c>
      <c r="C223" s="1" t="s">
        <v>459</v>
      </c>
    </row>
    <row r="224" spans="1:3">
      <c r="A224" s="3" t="s">
        <v>454</v>
      </c>
      <c r="B224" s="4" t="s">
        <v>455</v>
      </c>
      <c r="C224" s="1" t="s">
        <v>459</v>
      </c>
    </row>
    <row r="225" spans="1:3">
      <c r="A225" s="3" t="s">
        <v>28</v>
      </c>
      <c r="B225" s="4" t="s">
        <v>27</v>
      </c>
      <c r="C225" s="1" t="s">
        <v>5</v>
      </c>
    </row>
    <row r="226" spans="1:3">
      <c r="A226" s="3" t="s">
        <v>30</v>
      </c>
      <c r="B226" s="4" t="s">
        <v>29</v>
      </c>
      <c r="C226" s="1" t="s">
        <v>5</v>
      </c>
    </row>
    <row r="227" spans="1:3">
      <c r="A227" s="3" t="s">
        <v>456</v>
      </c>
      <c r="B227" s="4" t="s">
        <v>457</v>
      </c>
      <c r="C227" s="1" t="s">
        <v>459</v>
      </c>
    </row>
    <row r="228" spans="1:3">
      <c r="A228" s="3" t="s">
        <v>458</v>
      </c>
      <c r="B228" s="4" t="s">
        <v>459</v>
      </c>
      <c r="C228" s="1" t="s">
        <v>459</v>
      </c>
    </row>
    <row r="229" spans="1:3">
      <c r="A229" s="3" t="s">
        <v>460</v>
      </c>
      <c r="B229" s="4" t="s">
        <v>461</v>
      </c>
      <c r="C229" s="1" t="s">
        <v>459</v>
      </c>
    </row>
    <row r="230" spans="1:3">
      <c r="A230" s="3" t="s">
        <v>462</v>
      </c>
      <c r="B230" s="4" t="s">
        <v>463</v>
      </c>
      <c r="C230" s="1" t="s">
        <v>459</v>
      </c>
    </row>
    <row r="231" spans="1:3">
      <c r="A231" s="3" t="s">
        <v>32</v>
      </c>
      <c r="B231" s="4" t="s">
        <v>31</v>
      </c>
      <c r="C231" s="1" t="s">
        <v>5</v>
      </c>
    </row>
    <row r="232" spans="1:3">
      <c r="A232" s="3" t="s">
        <v>464</v>
      </c>
      <c r="B232" s="4" t="s">
        <v>465</v>
      </c>
      <c r="C232" s="1" t="s">
        <v>459</v>
      </c>
    </row>
    <row r="233" spans="1:3">
      <c r="A233" s="3" t="s">
        <v>84</v>
      </c>
      <c r="B233" s="4" t="s">
        <v>466</v>
      </c>
      <c r="C233" s="1" t="s">
        <v>459</v>
      </c>
    </row>
    <row r="234" spans="1:3">
      <c r="A234" s="3" t="s">
        <v>467</v>
      </c>
      <c r="B234" s="4" t="s">
        <v>468</v>
      </c>
      <c r="C234" s="1" t="s">
        <v>459</v>
      </c>
    </row>
    <row r="235" spans="1:3">
      <c r="A235" s="3" t="s">
        <v>469</v>
      </c>
      <c r="B235" s="4" t="s">
        <v>470</v>
      </c>
      <c r="C235" s="1" t="s">
        <v>459</v>
      </c>
    </row>
    <row r="236" spans="1:3">
      <c r="A236" s="3" t="s">
        <v>471</v>
      </c>
      <c r="B236" s="4" t="s">
        <v>472</v>
      </c>
      <c r="C236" s="1" t="s">
        <v>459</v>
      </c>
    </row>
    <row r="237" spans="1:3">
      <c r="A237" s="3" t="s">
        <v>473</v>
      </c>
      <c r="B237" s="4" t="s">
        <v>474</v>
      </c>
      <c r="C237" s="1" t="s">
        <v>459</v>
      </c>
    </row>
    <row r="238" spans="1:3">
      <c r="A238" s="3" t="s">
        <v>475</v>
      </c>
      <c r="B238" s="4" t="s">
        <v>476</v>
      </c>
      <c r="C238" s="1" t="s">
        <v>459</v>
      </c>
    </row>
    <row r="239" spans="1:3">
      <c r="A239" s="3" t="s">
        <v>477</v>
      </c>
      <c r="B239" s="4" t="s">
        <v>478</v>
      </c>
      <c r="C239" s="1" t="s">
        <v>459</v>
      </c>
    </row>
    <row r="240" spans="1:3">
      <c r="A240" s="3" t="s">
        <v>479</v>
      </c>
      <c r="B240" s="4" t="s">
        <v>480</v>
      </c>
      <c r="C240" s="1" t="s">
        <v>459</v>
      </c>
    </row>
    <row r="241" spans="1:3">
      <c r="A241" s="3" t="s">
        <v>481</v>
      </c>
      <c r="B241" s="4" t="s">
        <v>482</v>
      </c>
      <c r="C241" s="1" t="s">
        <v>459</v>
      </c>
    </row>
    <row r="242" spans="1:3">
      <c r="A242" s="3" t="s">
        <v>483</v>
      </c>
      <c r="B242" s="4" t="s">
        <v>484</v>
      </c>
      <c r="C242" s="1" t="s">
        <v>459</v>
      </c>
    </row>
    <row r="243" spans="1:3">
      <c r="A243" s="3" t="s">
        <v>485</v>
      </c>
      <c r="B243" s="4" t="s">
        <v>486</v>
      </c>
      <c r="C243" s="1" t="s">
        <v>459</v>
      </c>
    </row>
    <row r="244" spans="1:3">
      <c r="A244" s="3" t="s">
        <v>487</v>
      </c>
      <c r="B244" s="4" t="s">
        <v>488</v>
      </c>
      <c r="C244" s="1" t="s">
        <v>459</v>
      </c>
    </row>
    <row r="245" spans="1:3">
      <c r="A245" s="3" t="s">
        <v>489</v>
      </c>
      <c r="B245" s="4" t="s">
        <v>490</v>
      </c>
      <c r="C245" s="1" t="s">
        <v>459</v>
      </c>
    </row>
    <row r="246" spans="1:3">
      <c r="A246" s="3" t="s">
        <v>491</v>
      </c>
      <c r="B246" s="4" t="s">
        <v>492</v>
      </c>
      <c r="C246" s="1" t="s">
        <v>459</v>
      </c>
    </row>
    <row r="247" spans="1:3">
      <c r="A247" s="3" t="s">
        <v>493</v>
      </c>
      <c r="B247" s="4" t="s">
        <v>494</v>
      </c>
      <c r="C247" s="1" t="s">
        <v>459</v>
      </c>
    </row>
  </sheetData>
  <autoFilter ref="A1:C24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self-assessment</vt:lpstr>
      <vt:lpstr>list of countries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WAELE Ilse (REA)</dc:creator>
  <cp:lastModifiedBy>CIPOLLARO Antonio (REA)</cp:lastModifiedBy>
  <dcterms:created xsi:type="dcterms:W3CDTF">2019-10-09T15:09:01Z</dcterms:created>
  <dcterms:modified xsi:type="dcterms:W3CDTF">2022-05-12T09:23:47Z</dcterms:modified>
</cp:coreProperties>
</file>